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abio Fais\Desktop\ATTI\Pdo\2023\"/>
    </mc:Choice>
  </mc:AlternateContent>
  <xr:revisionPtr revIDLastSave="0" documentId="13_ncr:1_{06613847-5694-48DB-9F45-C875E9D1C51F}" xr6:coauthVersionLast="47" xr6:coauthVersionMax="47" xr10:uidLastSave="{00000000-0000-0000-0000-000000000000}"/>
  <bookViews>
    <workbookView xWindow="-120" yWindow="-120" windowWidth="29040" windowHeight="15720" activeTab="12" xr2:uid="{00000000-000D-0000-FFFF-FFFF00000000}"/>
  </bookViews>
  <sheets>
    <sheet name="Elenco" sheetId="1" r:id="rId1"/>
    <sheet name="1" sheetId="2" state="hidden" r:id="rId2"/>
    <sheet name="2" sheetId="13" state="hidden" r:id="rId3"/>
    <sheet name="3" sheetId="14" state="hidden" r:id="rId4"/>
    <sheet name="A." sheetId="16" r:id="rId5"/>
    <sheet name="B." sheetId="17" r:id="rId6"/>
    <sheet name="C." sheetId="19" state="hidden" r:id="rId7"/>
    <sheet name="D." sheetId="22" state="hidden" r:id="rId8"/>
    <sheet name="E." sheetId="20" r:id="rId9"/>
    <sheet name="F." sheetId="15" r:id="rId10"/>
    <sheet name="7" sheetId="18" state="hidden" r:id="rId11"/>
    <sheet name="10vuota" sheetId="21" state="hidden" r:id="rId12"/>
    <sheet name="Report" sheetId="12" r:id="rId13"/>
  </sheets>
  <definedNames>
    <definedName name="_xlnm._FilterDatabase" localSheetId="0" hidden="1">Elenco!$G$1:$M$364</definedName>
    <definedName name="_xlnm.Print_Area" localSheetId="1">'1'!$A$2:$AI$108</definedName>
    <definedName name="_xlnm.Print_Area" localSheetId="11">'10vuota'!$A$2:$AI$108</definedName>
    <definedName name="_xlnm.Print_Area" localSheetId="2">'2'!$A$2:$AI$108</definedName>
    <definedName name="_xlnm.Print_Area" localSheetId="3">'3'!$A$2:$AI$108</definedName>
    <definedName name="_xlnm.Print_Area" localSheetId="10">'7'!$A$2:$AI$108</definedName>
    <definedName name="_xlnm.Print_Area" localSheetId="4">A.!$A$2:$AI$107</definedName>
    <definedName name="_xlnm.Print_Area" localSheetId="5">B.!$A$2:$AI$108</definedName>
    <definedName name="_xlnm.Print_Area" localSheetId="6">'C.'!$A$2:$AI$108</definedName>
    <definedName name="_xlnm.Print_Area" localSheetId="7">D.!$A$2:$AI$108</definedName>
    <definedName name="_xlnm.Print_Area" localSheetId="8">E.!$A$2:$AI$108</definedName>
    <definedName name="_xlnm.Print_Area" localSheetId="0">Elenco!$A$1:$G$16</definedName>
    <definedName name="_xlnm.Print_Area" localSheetId="9">F.!$A$2:$AI$108</definedName>
    <definedName name="_xlnm.Print_Area" localSheetId="12">Report!$B$1:$N$19</definedName>
  </definedNames>
  <calcPr calcId="191029"/>
</workbook>
</file>

<file path=xl/calcChain.xml><?xml version="1.0" encoding="utf-8"?>
<calcChain xmlns="http://schemas.openxmlformats.org/spreadsheetml/2006/main">
  <c r="B18" i="12" l="1"/>
  <c r="B19" i="12"/>
  <c r="B17" i="12"/>
  <c r="B16" i="12"/>
  <c r="B15" i="12"/>
  <c r="B14" i="12"/>
  <c r="E13" i="20"/>
  <c r="E13" i="19"/>
  <c r="C20" i="12"/>
  <c r="C19" i="12"/>
  <c r="AI3" i="17"/>
  <c r="C2" i="12"/>
  <c r="AI3" i="20"/>
  <c r="E5" i="15"/>
  <c r="E5" i="20"/>
  <c r="B218" i="20" l="1"/>
  <c r="B217" i="20"/>
  <c r="B216" i="20"/>
  <c r="B215" i="20"/>
  <c r="B214" i="20"/>
  <c r="B213" i="20"/>
  <c r="B212" i="20"/>
  <c r="B211" i="20"/>
  <c r="B210" i="20"/>
  <c r="B209" i="20"/>
  <c r="B208" i="20"/>
  <c r="B207" i="20"/>
  <c r="B206" i="20"/>
  <c r="B205" i="20"/>
  <c r="B204" i="20"/>
  <c r="B203" i="20"/>
  <c r="B202" i="20"/>
  <c r="B201" i="20"/>
  <c r="B200" i="20"/>
  <c r="B199" i="20"/>
  <c r="B198" i="20"/>
  <c r="B197" i="20"/>
  <c r="B196" i="20"/>
  <c r="B195" i="20"/>
  <c r="B194" i="20"/>
  <c r="B193" i="20"/>
  <c r="B192" i="20"/>
  <c r="B191" i="20"/>
  <c r="B190" i="20"/>
  <c r="B189" i="20"/>
  <c r="B188" i="20"/>
  <c r="B187" i="20"/>
  <c r="B186" i="20"/>
  <c r="B185" i="20"/>
  <c r="B184" i="20"/>
  <c r="B183" i="20"/>
  <c r="B182" i="20"/>
  <c r="B181" i="20"/>
  <c r="B180" i="20"/>
  <c r="B179" i="20"/>
  <c r="B178" i="20"/>
  <c r="B177" i="20"/>
  <c r="B176" i="20"/>
  <c r="B175" i="20"/>
  <c r="B174" i="20"/>
  <c r="B173" i="20"/>
  <c r="B172" i="20"/>
  <c r="B171" i="20"/>
  <c r="B170" i="20"/>
  <c r="B169" i="20"/>
  <c r="B168" i="20"/>
  <c r="B167" i="20"/>
  <c r="B166" i="20"/>
  <c r="B165" i="20"/>
  <c r="B164" i="20"/>
  <c r="B163" i="20"/>
  <c r="B162" i="20"/>
  <c r="B161" i="20"/>
  <c r="B160" i="20"/>
  <c r="B159" i="20"/>
  <c r="B158" i="20"/>
  <c r="B157" i="20"/>
  <c r="B156" i="20"/>
  <c r="B153" i="20"/>
  <c r="B152" i="20"/>
  <c r="B151" i="20"/>
  <c r="B150" i="20"/>
  <c r="B149" i="20"/>
  <c r="B148" i="20"/>
  <c r="B147" i="20"/>
  <c r="B146" i="20"/>
  <c r="B145" i="20"/>
  <c r="B144" i="20"/>
  <c r="B143" i="20"/>
  <c r="B142" i="20"/>
  <c r="B141" i="20"/>
  <c r="B140" i="20"/>
  <c r="B139" i="20"/>
  <c r="B138" i="20"/>
  <c r="B137" i="20"/>
  <c r="B136" i="20"/>
  <c r="B135" i="20"/>
  <c r="B134" i="20"/>
  <c r="B133" i="20"/>
  <c r="B132" i="20"/>
  <c r="B131" i="20"/>
  <c r="AF35" i="20"/>
  <c r="X30" i="20"/>
  <c r="J105" i="20" s="1"/>
  <c r="S4" i="20"/>
  <c r="F57" i="18"/>
  <c r="F51" i="18"/>
  <c r="F45" i="18"/>
  <c r="F39" i="18"/>
  <c r="J57" i="20" l="1"/>
  <c r="J39" i="20"/>
  <c r="J51" i="20"/>
  <c r="J45" i="20"/>
  <c r="J63" i="20"/>
  <c r="J75" i="20"/>
  <c r="J87" i="20"/>
  <c r="J99" i="20"/>
  <c r="J69" i="20"/>
  <c r="J81" i="20"/>
  <c r="J93" i="20"/>
  <c r="AI3" i="15" l="1"/>
  <c r="E13" i="15"/>
  <c r="S4" i="22"/>
  <c r="AI3" i="22" l="1"/>
  <c r="E5" i="22" l="1"/>
  <c r="B218" i="22"/>
  <c r="B217" i="22"/>
  <c r="B216" i="22"/>
  <c r="B215" i="22"/>
  <c r="B214" i="22"/>
  <c r="B213" i="22"/>
  <c r="B212" i="22"/>
  <c r="B211" i="22"/>
  <c r="B210" i="22"/>
  <c r="B209" i="22"/>
  <c r="B208" i="22"/>
  <c r="B207" i="22"/>
  <c r="B206" i="22"/>
  <c r="B205" i="22"/>
  <c r="B204" i="22"/>
  <c r="B203" i="22"/>
  <c r="B202" i="22"/>
  <c r="B201" i="22"/>
  <c r="B200" i="22"/>
  <c r="B199" i="22"/>
  <c r="B198" i="22"/>
  <c r="B197" i="22"/>
  <c r="B196" i="22"/>
  <c r="B195" i="22"/>
  <c r="B194" i="22"/>
  <c r="B193" i="22"/>
  <c r="B192" i="22"/>
  <c r="B191" i="22"/>
  <c r="B190" i="22"/>
  <c r="B189" i="22"/>
  <c r="B188" i="22"/>
  <c r="B187" i="22"/>
  <c r="B186" i="22"/>
  <c r="B185" i="22"/>
  <c r="B184" i="22"/>
  <c r="B183" i="22"/>
  <c r="B182" i="22"/>
  <c r="B181" i="22"/>
  <c r="B180" i="22"/>
  <c r="B179" i="22"/>
  <c r="B178" i="22"/>
  <c r="B177" i="22"/>
  <c r="B176" i="22"/>
  <c r="B175" i="22"/>
  <c r="B174" i="22"/>
  <c r="B173" i="22"/>
  <c r="B172" i="22"/>
  <c r="B171" i="22"/>
  <c r="B170" i="22"/>
  <c r="B169" i="22"/>
  <c r="B168" i="22"/>
  <c r="B167" i="22"/>
  <c r="B166" i="22"/>
  <c r="B165" i="22"/>
  <c r="B164" i="22"/>
  <c r="B163" i="22"/>
  <c r="B162" i="22"/>
  <c r="B161" i="22"/>
  <c r="B160" i="22"/>
  <c r="B159" i="22"/>
  <c r="B158" i="22"/>
  <c r="B157" i="22"/>
  <c r="B156" i="22"/>
  <c r="B153" i="22"/>
  <c r="B152" i="22"/>
  <c r="B151" i="22"/>
  <c r="B150" i="22"/>
  <c r="B149" i="22"/>
  <c r="B148" i="22"/>
  <c r="B147" i="22"/>
  <c r="B146" i="22"/>
  <c r="B145" i="22"/>
  <c r="B144" i="22"/>
  <c r="B143" i="22"/>
  <c r="B142" i="22"/>
  <c r="B141" i="22"/>
  <c r="B140" i="22"/>
  <c r="B139" i="22"/>
  <c r="B138" i="22"/>
  <c r="B137" i="22"/>
  <c r="B136" i="22"/>
  <c r="B135" i="22"/>
  <c r="B134" i="22"/>
  <c r="B133" i="22"/>
  <c r="B132" i="22"/>
  <c r="B131" i="22"/>
  <c r="AF35" i="22"/>
  <c r="X30" i="22"/>
  <c r="J63" i="22" l="1"/>
  <c r="J57" i="22"/>
  <c r="J51" i="22"/>
  <c r="J39" i="22"/>
  <c r="J69" i="22"/>
  <c r="J45" i="22"/>
  <c r="J93" i="22"/>
  <c r="J99" i="22"/>
  <c r="J105" i="22"/>
  <c r="J75" i="22"/>
  <c r="J81" i="22"/>
  <c r="J87" i="22"/>
  <c r="E5" i="18" l="1"/>
  <c r="E5" i="17"/>
  <c r="E5" i="16"/>
  <c r="E5" i="14"/>
  <c r="E5" i="13"/>
  <c r="E5" i="2"/>
  <c r="E13" i="2" l="1"/>
  <c r="E13" i="21" l="1"/>
  <c r="S4" i="19"/>
  <c r="E13" i="18"/>
  <c r="E13" i="17"/>
  <c r="E13" i="16"/>
  <c r="E13" i="14"/>
  <c r="E13" i="13"/>
  <c r="AI3" i="21" l="1"/>
  <c r="AI3" i="19"/>
  <c r="AI3" i="18"/>
  <c r="AI3" i="14"/>
  <c r="AI3" i="13"/>
  <c r="B218" i="21"/>
  <c r="B217" i="21"/>
  <c r="B216" i="21"/>
  <c r="B215" i="21"/>
  <c r="B214" i="21"/>
  <c r="B213" i="21"/>
  <c r="B212" i="21"/>
  <c r="B211" i="21"/>
  <c r="B210" i="21"/>
  <c r="B209" i="21"/>
  <c r="B208" i="21"/>
  <c r="B207" i="21"/>
  <c r="B206" i="21"/>
  <c r="B205" i="21"/>
  <c r="B204" i="21"/>
  <c r="B203" i="21"/>
  <c r="B202" i="21"/>
  <c r="B201" i="21"/>
  <c r="B200" i="21"/>
  <c r="B199" i="21"/>
  <c r="B198" i="21"/>
  <c r="B197" i="21"/>
  <c r="B196" i="21"/>
  <c r="B195" i="21"/>
  <c r="B194" i="21"/>
  <c r="B193" i="21"/>
  <c r="B192" i="21"/>
  <c r="B191" i="21"/>
  <c r="B190" i="21"/>
  <c r="B189" i="21"/>
  <c r="B188" i="21"/>
  <c r="B187" i="21"/>
  <c r="B186" i="21"/>
  <c r="B185" i="21"/>
  <c r="B184" i="21"/>
  <c r="B183" i="21"/>
  <c r="B182" i="21"/>
  <c r="B181" i="21"/>
  <c r="B180" i="21"/>
  <c r="B179" i="21"/>
  <c r="B178" i="21"/>
  <c r="B177" i="21"/>
  <c r="B176" i="21"/>
  <c r="B175" i="21"/>
  <c r="B174" i="21"/>
  <c r="B173" i="21"/>
  <c r="B172" i="21"/>
  <c r="B171" i="21"/>
  <c r="B170" i="21"/>
  <c r="B169" i="21"/>
  <c r="B168" i="21"/>
  <c r="B167" i="21"/>
  <c r="B166" i="21"/>
  <c r="B165" i="21"/>
  <c r="B164" i="21"/>
  <c r="B163" i="21"/>
  <c r="B162" i="21"/>
  <c r="B161" i="21"/>
  <c r="B160" i="21"/>
  <c r="B159" i="21"/>
  <c r="B158" i="21"/>
  <c r="B157" i="21"/>
  <c r="B156" i="21"/>
  <c r="B153" i="21"/>
  <c r="B152" i="21"/>
  <c r="B151" i="21"/>
  <c r="B150" i="21"/>
  <c r="B149" i="21"/>
  <c r="B148" i="21"/>
  <c r="B147" i="21"/>
  <c r="B146" i="21"/>
  <c r="B145" i="21"/>
  <c r="B144" i="21"/>
  <c r="B143" i="21"/>
  <c r="B142" i="21"/>
  <c r="B141" i="21"/>
  <c r="B140" i="21"/>
  <c r="B139" i="21"/>
  <c r="B138" i="21"/>
  <c r="B137" i="21"/>
  <c r="B136" i="21"/>
  <c r="B135" i="21"/>
  <c r="B134" i="21"/>
  <c r="B133" i="21"/>
  <c r="B132" i="21"/>
  <c r="B131" i="21"/>
  <c r="AF35" i="21"/>
  <c r="X30" i="21"/>
  <c r="J105" i="21" s="1"/>
  <c r="S4" i="21"/>
  <c r="B218" i="19"/>
  <c r="B217" i="19"/>
  <c r="B216" i="19"/>
  <c r="B215" i="19"/>
  <c r="B214" i="19"/>
  <c r="B213" i="19"/>
  <c r="B212" i="19"/>
  <c r="B211" i="19"/>
  <c r="B210" i="19"/>
  <c r="B209" i="19"/>
  <c r="B208" i="19"/>
  <c r="B207" i="19"/>
  <c r="B206" i="19"/>
  <c r="B205" i="19"/>
  <c r="B204" i="19"/>
  <c r="B203" i="19"/>
  <c r="B202" i="19"/>
  <c r="B201" i="19"/>
  <c r="B200" i="19"/>
  <c r="B199" i="19"/>
  <c r="B198" i="19"/>
  <c r="B197" i="19"/>
  <c r="B196" i="19"/>
  <c r="B195" i="19"/>
  <c r="B194" i="19"/>
  <c r="B193" i="19"/>
  <c r="B192" i="19"/>
  <c r="B191" i="19"/>
  <c r="B190" i="19"/>
  <c r="B189" i="19"/>
  <c r="B188" i="19"/>
  <c r="B187" i="19"/>
  <c r="B186" i="19"/>
  <c r="B185" i="19"/>
  <c r="B184" i="19"/>
  <c r="B183" i="19"/>
  <c r="B182" i="19"/>
  <c r="B181" i="19"/>
  <c r="B180" i="19"/>
  <c r="B179" i="19"/>
  <c r="B178" i="19"/>
  <c r="B177" i="19"/>
  <c r="B176" i="19"/>
  <c r="B175" i="19"/>
  <c r="B174" i="19"/>
  <c r="B173" i="19"/>
  <c r="B172" i="19"/>
  <c r="B171" i="19"/>
  <c r="B170" i="19"/>
  <c r="B169" i="19"/>
  <c r="B168" i="19"/>
  <c r="B167" i="19"/>
  <c r="B166" i="19"/>
  <c r="B165" i="19"/>
  <c r="B164" i="19"/>
  <c r="B163" i="19"/>
  <c r="B162" i="19"/>
  <c r="B161" i="19"/>
  <c r="B160" i="19"/>
  <c r="B159" i="19"/>
  <c r="B158" i="19"/>
  <c r="B157" i="19"/>
  <c r="B156" i="19"/>
  <c r="B153" i="19"/>
  <c r="B152" i="19"/>
  <c r="B151" i="19"/>
  <c r="B150" i="19"/>
  <c r="B149" i="19"/>
  <c r="B148" i="19"/>
  <c r="B147" i="19"/>
  <c r="B146" i="19"/>
  <c r="B145" i="19"/>
  <c r="B144" i="19"/>
  <c r="B143" i="19"/>
  <c r="B142" i="19"/>
  <c r="B141" i="19"/>
  <c r="B140" i="19"/>
  <c r="B139" i="19"/>
  <c r="B138" i="19"/>
  <c r="B137" i="19"/>
  <c r="B136" i="19"/>
  <c r="B135" i="19"/>
  <c r="B134" i="19"/>
  <c r="B133" i="19"/>
  <c r="B132" i="19"/>
  <c r="B131" i="19"/>
  <c r="AF35" i="19"/>
  <c r="X30" i="19"/>
  <c r="B218" i="18"/>
  <c r="B217" i="18"/>
  <c r="B216" i="18"/>
  <c r="B215" i="18"/>
  <c r="B214" i="18"/>
  <c r="B213" i="18"/>
  <c r="B212" i="18"/>
  <c r="B211" i="18"/>
  <c r="B210" i="18"/>
  <c r="B209" i="18"/>
  <c r="B208" i="18"/>
  <c r="B207" i="18"/>
  <c r="B206" i="18"/>
  <c r="B205" i="18"/>
  <c r="B204" i="18"/>
  <c r="B203" i="18"/>
  <c r="B202" i="18"/>
  <c r="B201" i="18"/>
  <c r="B200" i="18"/>
  <c r="B199" i="18"/>
  <c r="B198" i="18"/>
  <c r="B197" i="18"/>
  <c r="B196" i="18"/>
  <c r="B195" i="18"/>
  <c r="B194" i="18"/>
  <c r="B193" i="18"/>
  <c r="B192" i="18"/>
  <c r="B191" i="18"/>
  <c r="B190" i="18"/>
  <c r="B189" i="18"/>
  <c r="B188" i="18"/>
  <c r="B187" i="18"/>
  <c r="B186" i="18"/>
  <c r="B185" i="18"/>
  <c r="B184" i="18"/>
  <c r="B183" i="18"/>
  <c r="B182" i="18"/>
  <c r="B181" i="18"/>
  <c r="B180" i="18"/>
  <c r="B179" i="18"/>
  <c r="B178" i="18"/>
  <c r="B177" i="18"/>
  <c r="B176" i="18"/>
  <c r="B175" i="18"/>
  <c r="B174" i="18"/>
  <c r="B173" i="18"/>
  <c r="B172" i="18"/>
  <c r="B171" i="18"/>
  <c r="B170" i="18"/>
  <c r="B169" i="18"/>
  <c r="B168" i="18"/>
  <c r="B167" i="18"/>
  <c r="B166" i="18"/>
  <c r="B165" i="18"/>
  <c r="B164" i="18"/>
  <c r="B163" i="18"/>
  <c r="B162" i="18"/>
  <c r="B161" i="18"/>
  <c r="B160" i="18"/>
  <c r="B159" i="18"/>
  <c r="B158" i="18"/>
  <c r="B157" i="18"/>
  <c r="B156" i="18"/>
  <c r="B153" i="18"/>
  <c r="B152" i="18"/>
  <c r="B151" i="18"/>
  <c r="B150" i="18"/>
  <c r="B149" i="18"/>
  <c r="B148" i="18"/>
  <c r="B147" i="18"/>
  <c r="B146" i="18"/>
  <c r="B145" i="18"/>
  <c r="B144" i="18"/>
  <c r="B143" i="18"/>
  <c r="B142" i="18"/>
  <c r="B141" i="18"/>
  <c r="B140" i="18"/>
  <c r="B139" i="18"/>
  <c r="B138" i="18"/>
  <c r="B137" i="18"/>
  <c r="B136" i="18"/>
  <c r="B135" i="18"/>
  <c r="B134" i="18"/>
  <c r="B133" i="18"/>
  <c r="B132" i="18"/>
  <c r="B131" i="18"/>
  <c r="AF35" i="18"/>
  <c r="X30" i="18"/>
  <c r="S4" i="18"/>
  <c r="B218" i="17"/>
  <c r="B217" i="17"/>
  <c r="B216" i="17"/>
  <c r="B215" i="17"/>
  <c r="B214" i="17"/>
  <c r="B213" i="17"/>
  <c r="B212" i="17"/>
  <c r="B211" i="17"/>
  <c r="B210" i="17"/>
  <c r="B209" i="17"/>
  <c r="B208" i="17"/>
  <c r="B207" i="17"/>
  <c r="B206" i="17"/>
  <c r="B205" i="17"/>
  <c r="B204" i="17"/>
  <c r="B203" i="17"/>
  <c r="B202" i="17"/>
  <c r="B201" i="17"/>
  <c r="B200" i="17"/>
  <c r="B199" i="17"/>
  <c r="B198" i="17"/>
  <c r="B197" i="17"/>
  <c r="B196" i="17"/>
  <c r="B195" i="17"/>
  <c r="B194" i="17"/>
  <c r="B193" i="17"/>
  <c r="B192" i="17"/>
  <c r="B191" i="17"/>
  <c r="B190" i="17"/>
  <c r="B189" i="17"/>
  <c r="B188" i="17"/>
  <c r="B187" i="17"/>
  <c r="B186" i="17"/>
  <c r="B185" i="17"/>
  <c r="B184" i="17"/>
  <c r="B183" i="17"/>
  <c r="B182" i="17"/>
  <c r="B181" i="17"/>
  <c r="B180" i="17"/>
  <c r="B179" i="17"/>
  <c r="B178" i="17"/>
  <c r="B177" i="17"/>
  <c r="B176" i="17"/>
  <c r="B175" i="17"/>
  <c r="B174" i="17"/>
  <c r="B173" i="17"/>
  <c r="B172" i="17"/>
  <c r="B171" i="17"/>
  <c r="B170" i="17"/>
  <c r="B169" i="17"/>
  <c r="B168" i="17"/>
  <c r="B167" i="17"/>
  <c r="B166" i="17"/>
  <c r="B165" i="17"/>
  <c r="B164" i="17"/>
  <c r="B163" i="17"/>
  <c r="B162" i="17"/>
  <c r="B161" i="17"/>
  <c r="B160" i="17"/>
  <c r="B159" i="17"/>
  <c r="B158" i="17"/>
  <c r="B157" i="17"/>
  <c r="B156" i="17"/>
  <c r="B153" i="17"/>
  <c r="B152" i="17"/>
  <c r="B151" i="17"/>
  <c r="B150" i="17"/>
  <c r="B149" i="17"/>
  <c r="B148" i="17"/>
  <c r="B147" i="17"/>
  <c r="B146" i="17"/>
  <c r="B145" i="17"/>
  <c r="B144" i="17"/>
  <c r="B143" i="17"/>
  <c r="B142" i="17"/>
  <c r="B141" i="17"/>
  <c r="B140" i="17"/>
  <c r="B139" i="17"/>
  <c r="B138" i="17"/>
  <c r="B137" i="17"/>
  <c r="B136" i="17"/>
  <c r="B135" i="17"/>
  <c r="B134" i="17"/>
  <c r="B133" i="17"/>
  <c r="B132" i="17"/>
  <c r="B131" i="17"/>
  <c r="AF35" i="17"/>
  <c r="X30" i="17"/>
  <c r="S4" i="17"/>
  <c r="B217" i="16"/>
  <c r="B216" i="16"/>
  <c r="B215" i="16"/>
  <c r="B214" i="16"/>
  <c r="B213" i="16"/>
  <c r="B212" i="16"/>
  <c r="B211" i="16"/>
  <c r="B210" i="16"/>
  <c r="B209" i="16"/>
  <c r="B208" i="16"/>
  <c r="B207" i="16"/>
  <c r="B206" i="16"/>
  <c r="B205" i="16"/>
  <c r="B204" i="16"/>
  <c r="B203" i="16"/>
  <c r="B202" i="16"/>
  <c r="B201" i="16"/>
  <c r="B200" i="16"/>
  <c r="B199" i="16"/>
  <c r="B198" i="16"/>
  <c r="B197" i="16"/>
  <c r="B196" i="16"/>
  <c r="B195" i="16"/>
  <c r="B194" i="16"/>
  <c r="B193" i="16"/>
  <c r="B192" i="16"/>
  <c r="B191" i="16"/>
  <c r="B190" i="16"/>
  <c r="B189" i="16"/>
  <c r="B188" i="16"/>
  <c r="B187" i="16"/>
  <c r="B186" i="16"/>
  <c r="B185" i="16"/>
  <c r="B184" i="16"/>
  <c r="B183" i="16"/>
  <c r="B182" i="16"/>
  <c r="B181" i="16"/>
  <c r="B180" i="16"/>
  <c r="B179" i="16"/>
  <c r="B178" i="16"/>
  <c r="B177" i="16"/>
  <c r="B176" i="16"/>
  <c r="B175" i="16"/>
  <c r="B174" i="16"/>
  <c r="B173" i="16"/>
  <c r="B172" i="16"/>
  <c r="B171" i="16"/>
  <c r="B170" i="16"/>
  <c r="B169" i="16"/>
  <c r="B168" i="16"/>
  <c r="B167" i="16"/>
  <c r="B166" i="16"/>
  <c r="B165" i="16"/>
  <c r="B164" i="16"/>
  <c r="B163" i="16"/>
  <c r="B162" i="16"/>
  <c r="B161" i="16"/>
  <c r="B160" i="16"/>
  <c r="B159" i="16"/>
  <c r="B158" i="16"/>
  <c r="B157" i="16"/>
  <c r="B156" i="16"/>
  <c r="B155" i="16"/>
  <c r="B152" i="16"/>
  <c r="B151" i="16"/>
  <c r="B150" i="16"/>
  <c r="B149" i="16"/>
  <c r="B148" i="16"/>
  <c r="B147" i="16"/>
  <c r="B146" i="16"/>
  <c r="B145" i="16"/>
  <c r="B144" i="16"/>
  <c r="B143" i="16"/>
  <c r="B142" i="16"/>
  <c r="B141" i="16"/>
  <c r="B140" i="16"/>
  <c r="B139" i="16"/>
  <c r="B138" i="16"/>
  <c r="B137" i="16"/>
  <c r="B136" i="16"/>
  <c r="B135" i="16"/>
  <c r="B134" i="16"/>
  <c r="B133" i="16"/>
  <c r="B132" i="16"/>
  <c r="B131" i="16"/>
  <c r="B130" i="16"/>
  <c r="AF34" i="16"/>
  <c r="X29" i="16"/>
  <c r="J104" i="16" s="1"/>
  <c r="S4" i="16"/>
  <c r="B218" i="15"/>
  <c r="B217" i="15"/>
  <c r="B216" i="15"/>
  <c r="B215" i="15"/>
  <c r="B214" i="15"/>
  <c r="B213" i="15"/>
  <c r="B212" i="15"/>
  <c r="B211" i="15"/>
  <c r="B210" i="15"/>
  <c r="B209" i="15"/>
  <c r="B208" i="15"/>
  <c r="B207" i="15"/>
  <c r="B206" i="15"/>
  <c r="B205" i="15"/>
  <c r="B204" i="15"/>
  <c r="B203" i="15"/>
  <c r="B202" i="15"/>
  <c r="B201" i="15"/>
  <c r="B200" i="15"/>
  <c r="B199" i="15"/>
  <c r="B198" i="15"/>
  <c r="B197" i="15"/>
  <c r="B196" i="15"/>
  <c r="B195" i="15"/>
  <c r="B194" i="15"/>
  <c r="B193" i="15"/>
  <c r="B192" i="15"/>
  <c r="B191" i="15"/>
  <c r="B190" i="15"/>
  <c r="B189" i="15"/>
  <c r="B188" i="15"/>
  <c r="B187" i="15"/>
  <c r="B186" i="15"/>
  <c r="B185" i="15"/>
  <c r="B184" i="15"/>
  <c r="B183" i="15"/>
  <c r="B182" i="15"/>
  <c r="B181" i="15"/>
  <c r="B180" i="15"/>
  <c r="B179" i="15"/>
  <c r="B178" i="15"/>
  <c r="B177" i="15"/>
  <c r="B176" i="15"/>
  <c r="B175" i="15"/>
  <c r="B174" i="15"/>
  <c r="B173" i="15"/>
  <c r="B172" i="15"/>
  <c r="B171" i="15"/>
  <c r="B170" i="15"/>
  <c r="B169" i="15"/>
  <c r="B168" i="15"/>
  <c r="B167" i="15"/>
  <c r="B166" i="15"/>
  <c r="B165" i="15"/>
  <c r="B164" i="15"/>
  <c r="B163" i="15"/>
  <c r="B162" i="15"/>
  <c r="B161" i="15"/>
  <c r="B160" i="15"/>
  <c r="B159" i="15"/>
  <c r="B158" i="15"/>
  <c r="B157" i="15"/>
  <c r="B156" i="15"/>
  <c r="B153" i="15"/>
  <c r="B152" i="15"/>
  <c r="B151" i="15"/>
  <c r="B150" i="15"/>
  <c r="B149" i="15"/>
  <c r="B148" i="15"/>
  <c r="B147" i="15"/>
  <c r="B146" i="15"/>
  <c r="B145" i="15"/>
  <c r="B144" i="15"/>
  <c r="B143" i="15"/>
  <c r="B142" i="15"/>
  <c r="B141" i="15"/>
  <c r="B140" i="15"/>
  <c r="B139" i="15"/>
  <c r="B138" i="15"/>
  <c r="B137" i="15"/>
  <c r="B136" i="15"/>
  <c r="B135" i="15"/>
  <c r="B134" i="15"/>
  <c r="B133" i="15"/>
  <c r="B132" i="15"/>
  <c r="B131" i="15"/>
  <c r="AF35" i="15"/>
  <c r="X30" i="15"/>
  <c r="S4" i="15"/>
  <c r="B218" i="14"/>
  <c r="B217" i="14"/>
  <c r="B216" i="14"/>
  <c r="B215" i="14"/>
  <c r="B214" i="14"/>
  <c r="B213" i="14"/>
  <c r="B212" i="14"/>
  <c r="B211" i="14"/>
  <c r="B210" i="14"/>
  <c r="B209" i="14"/>
  <c r="B208" i="14"/>
  <c r="B207" i="14"/>
  <c r="B206" i="14"/>
  <c r="B205" i="14"/>
  <c r="B204" i="14"/>
  <c r="B203" i="14"/>
  <c r="B202" i="14"/>
  <c r="B201" i="14"/>
  <c r="B200" i="14"/>
  <c r="B199" i="14"/>
  <c r="B198" i="14"/>
  <c r="B197" i="14"/>
  <c r="B196" i="14"/>
  <c r="B195" i="14"/>
  <c r="B194" i="14"/>
  <c r="B193" i="14"/>
  <c r="B192" i="14"/>
  <c r="B191" i="14"/>
  <c r="B190" i="14"/>
  <c r="B189" i="14"/>
  <c r="B188" i="14"/>
  <c r="B187" i="14"/>
  <c r="B186" i="14"/>
  <c r="B185" i="14"/>
  <c r="B184" i="14"/>
  <c r="B183" i="14"/>
  <c r="B182" i="14"/>
  <c r="B181" i="14"/>
  <c r="B180" i="14"/>
  <c r="B179" i="14"/>
  <c r="B178" i="14"/>
  <c r="B177" i="14"/>
  <c r="B176" i="14"/>
  <c r="B175" i="14"/>
  <c r="B174" i="14"/>
  <c r="B173" i="14"/>
  <c r="B172" i="14"/>
  <c r="B171" i="14"/>
  <c r="B170" i="14"/>
  <c r="B169" i="14"/>
  <c r="B168" i="14"/>
  <c r="B167" i="14"/>
  <c r="B166" i="14"/>
  <c r="B165" i="14"/>
  <c r="B164" i="14"/>
  <c r="B163" i="14"/>
  <c r="B162" i="14"/>
  <c r="B161" i="14"/>
  <c r="B160" i="14"/>
  <c r="B159" i="14"/>
  <c r="B158" i="14"/>
  <c r="B157" i="14"/>
  <c r="B156" i="14"/>
  <c r="B153" i="14"/>
  <c r="B152" i="14"/>
  <c r="B151" i="14"/>
  <c r="B150" i="14"/>
  <c r="B149" i="14"/>
  <c r="B148" i="14"/>
  <c r="B147" i="14"/>
  <c r="B146" i="14"/>
  <c r="B145" i="14"/>
  <c r="B144" i="14"/>
  <c r="B143" i="14"/>
  <c r="B142" i="14"/>
  <c r="B141" i="14"/>
  <c r="B140" i="14"/>
  <c r="B139" i="14"/>
  <c r="B138" i="14"/>
  <c r="B137" i="14"/>
  <c r="B136" i="14"/>
  <c r="B135" i="14"/>
  <c r="B134" i="14"/>
  <c r="B133" i="14"/>
  <c r="B132" i="14"/>
  <c r="B131" i="14"/>
  <c r="AF35" i="14"/>
  <c r="X30" i="14"/>
  <c r="J93" i="14" s="1"/>
  <c r="S4" i="14"/>
  <c r="B218" i="13"/>
  <c r="B217" i="13"/>
  <c r="B216" i="13"/>
  <c r="B215" i="13"/>
  <c r="B214" i="13"/>
  <c r="B213" i="13"/>
  <c r="B212" i="13"/>
  <c r="B211" i="13"/>
  <c r="B210" i="13"/>
  <c r="B209" i="13"/>
  <c r="B208" i="13"/>
  <c r="B207" i="13"/>
  <c r="B206" i="13"/>
  <c r="B205" i="13"/>
  <c r="B204" i="13"/>
  <c r="B203" i="13"/>
  <c r="B202" i="13"/>
  <c r="B201" i="13"/>
  <c r="B200" i="13"/>
  <c r="B199" i="13"/>
  <c r="B198" i="13"/>
  <c r="B197" i="13"/>
  <c r="B196" i="13"/>
  <c r="B195" i="13"/>
  <c r="B194" i="13"/>
  <c r="B193" i="13"/>
  <c r="B192" i="13"/>
  <c r="B191" i="13"/>
  <c r="B190" i="13"/>
  <c r="B189" i="13"/>
  <c r="B188" i="13"/>
  <c r="B187" i="13"/>
  <c r="B186" i="13"/>
  <c r="B185" i="13"/>
  <c r="B184" i="13"/>
  <c r="B183" i="13"/>
  <c r="B182" i="13"/>
  <c r="B181" i="13"/>
  <c r="B180" i="13"/>
  <c r="B179" i="13"/>
  <c r="B178" i="13"/>
  <c r="B177" i="13"/>
  <c r="B176" i="13"/>
  <c r="B175" i="13"/>
  <c r="B174" i="13"/>
  <c r="B173" i="13"/>
  <c r="B172" i="13"/>
  <c r="B171" i="13"/>
  <c r="B170" i="13"/>
  <c r="B169" i="13"/>
  <c r="B168" i="13"/>
  <c r="B167" i="13"/>
  <c r="B166" i="13"/>
  <c r="B165" i="13"/>
  <c r="B164" i="13"/>
  <c r="B163" i="13"/>
  <c r="B162" i="13"/>
  <c r="B161" i="13"/>
  <c r="B160" i="13"/>
  <c r="B159" i="13"/>
  <c r="B158" i="13"/>
  <c r="B157" i="13"/>
  <c r="B156" i="13"/>
  <c r="B153" i="13"/>
  <c r="B152" i="13"/>
  <c r="B151" i="13"/>
  <c r="B150" i="13"/>
  <c r="B149" i="13"/>
  <c r="B148" i="13"/>
  <c r="B147" i="13"/>
  <c r="B146" i="13"/>
  <c r="B145" i="13"/>
  <c r="B144" i="13"/>
  <c r="B143" i="13"/>
  <c r="B142" i="13"/>
  <c r="B141" i="13"/>
  <c r="B140" i="13"/>
  <c r="B139" i="13"/>
  <c r="B138" i="13"/>
  <c r="B137" i="13"/>
  <c r="B136" i="13"/>
  <c r="B135" i="13"/>
  <c r="B134" i="13"/>
  <c r="B133" i="13"/>
  <c r="B132" i="13"/>
  <c r="B131" i="13"/>
  <c r="AF35" i="13"/>
  <c r="X30" i="13"/>
  <c r="J93" i="13" s="1"/>
  <c r="S4" i="13"/>
  <c r="J45" i="21" l="1"/>
  <c r="J69" i="21"/>
  <c r="J87" i="17"/>
  <c r="J69" i="17"/>
  <c r="J63" i="17"/>
  <c r="J45" i="17"/>
  <c r="J39" i="17"/>
  <c r="J57" i="17"/>
  <c r="J51" i="17"/>
  <c r="J105" i="15"/>
  <c r="J69" i="15"/>
  <c r="J63" i="15"/>
  <c r="J57" i="15"/>
  <c r="J51" i="15"/>
  <c r="J45" i="15"/>
  <c r="J39" i="15"/>
  <c r="J87" i="18"/>
  <c r="J57" i="18"/>
  <c r="J39" i="18"/>
  <c r="J45" i="18"/>
  <c r="J51" i="18"/>
  <c r="J87" i="19"/>
  <c r="J63" i="19"/>
  <c r="J51" i="19"/>
  <c r="J39" i="19"/>
  <c r="J69" i="19"/>
  <c r="J57" i="19"/>
  <c r="J45" i="19"/>
  <c r="J105" i="19"/>
  <c r="J81" i="19"/>
  <c r="J93" i="19"/>
  <c r="J39" i="21"/>
  <c r="J63" i="21"/>
  <c r="J87" i="21"/>
  <c r="J93" i="21"/>
  <c r="J69" i="18"/>
  <c r="J81" i="18"/>
  <c r="J93" i="18"/>
  <c r="J105" i="18"/>
  <c r="J81" i="17"/>
  <c r="J93" i="17"/>
  <c r="J105" i="17"/>
  <c r="J38" i="16"/>
  <c r="J86" i="16"/>
  <c r="J62" i="16"/>
  <c r="J68" i="16"/>
  <c r="J44" i="16"/>
  <c r="J92" i="16"/>
  <c r="J87" i="15"/>
  <c r="J93" i="15"/>
  <c r="J51" i="21"/>
  <c r="J75" i="21"/>
  <c r="J99" i="21"/>
  <c r="J57" i="21"/>
  <c r="J81" i="21"/>
  <c r="J75" i="19"/>
  <c r="J99" i="19"/>
  <c r="J75" i="18"/>
  <c r="J99" i="18"/>
  <c r="J63" i="18"/>
  <c r="J75" i="17"/>
  <c r="J99" i="17"/>
  <c r="J50" i="16"/>
  <c r="J74" i="16"/>
  <c r="J98" i="16"/>
  <c r="J56" i="16"/>
  <c r="J80" i="16"/>
  <c r="J75" i="15"/>
  <c r="J99" i="15"/>
  <c r="J81" i="15"/>
  <c r="J51" i="14"/>
  <c r="J75" i="14"/>
  <c r="J99" i="14"/>
  <c r="J57" i="14"/>
  <c r="J81" i="14"/>
  <c r="J105" i="14"/>
  <c r="J39" i="14"/>
  <c r="J63" i="14"/>
  <c r="J87" i="14"/>
  <c r="J45" i="14"/>
  <c r="J69" i="14"/>
  <c r="J99" i="13"/>
  <c r="J105" i="13"/>
  <c r="J87" i="13"/>
  <c r="J51" i="13"/>
  <c r="J75" i="13"/>
  <c r="J57" i="13"/>
  <c r="J81" i="13"/>
  <c r="J39" i="13"/>
  <c r="J63" i="13"/>
  <c r="J45" i="13"/>
  <c r="J69" i="13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AF35" i="2"/>
  <c r="X30" i="2"/>
  <c r="J87" i="2" s="1"/>
  <c r="S4" i="2"/>
  <c r="AI3" i="2"/>
  <c r="J45" i="2" l="1"/>
  <c r="J69" i="2"/>
  <c r="J93" i="2"/>
  <c r="J51" i="2"/>
  <c r="J99" i="2"/>
  <c r="J57" i="2"/>
  <c r="J105" i="2"/>
  <c r="J75" i="2"/>
  <c r="J81" i="2"/>
  <c r="J39" i="2"/>
  <c r="J6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3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Autore</author>
  </authors>
  <commentList>
    <comment ref="E34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Autore:</t>
        </r>
        <r>
          <rPr>
            <sz val="9"/>
            <color indexed="81"/>
            <rFont val="Tahoma"/>
            <family val="2"/>
          </rPr>
          <t xml:space="preserve">
inversamente proporzionale. Se A obiettivo semplice da raggiungere</t>
        </r>
      </text>
    </comment>
  </commentList>
</comments>
</file>

<file path=xl/sharedStrings.xml><?xml version="1.0" encoding="utf-8"?>
<sst xmlns="http://schemas.openxmlformats.org/spreadsheetml/2006/main" count="3883" uniqueCount="430">
  <si>
    <t xml:space="preserve">Comune di:                                                                  </t>
  </si>
  <si>
    <t>Unità Organizzativa</t>
  </si>
  <si>
    <t>Amm.</t>
  </si>
  <si>
    <t>Cont.</t>
  </si>
  <si>
    <t>Soc.</t>
  </si>
  <si>
    <t>Pol.</t>
  </si>
  <si>
    <t>PROGRAMMAZIONE DEGLI OBIETTIVI DI PERFORMANCE ORGANIZZATIVA</t>
  </si>
  <si>
    <t>CdR Primario</t>
  </si>
  <si>
    <t>Descrizione</t>
  </si>
  <si>
    <t>Cod.</t>
  </si>
  <si>
    <t>CdR Coinvolti</t>
  </si>
  <si>
    <t>Obiettivo P. Organizzativa</t>
  </si>
  <si>
    <t>PERFORMANCE ORGANIZZATIVA</t>
  </si>
  <si>
    <t>N.</t>
  </si>
  <si>
    <t>COMUNE DI</t>
  </si>
  <si>
    <t>CDR</t>
  </si>
  <si>
    <t>AREA FINANZIARIA</t>
  </si>
  <si>
    <t>RESPONSABILE PRIMARIO:</t>
  </si>
  <si>
    <t>ALTRI CDR COINVOLTI</t>
  </si>
  <si>
    <t>TUTTI</t>
  </si>
  <si>
    <t>Programmi</t>
  </si>
  <si>
    <t>INDIRIZZO STRATEGICO</t>
  </si>
  <si>
    <t>MISSIONE</t>
  </si>
  <si>
    <t>0.1 Servizi istituzionali, generali e di gestione</t>
  </si>
  <si>
    <t>PROGRAMMA</t>
  </si>
  <si>
    <t>0.2   Segreteria generale</t>
  </si>
  <si>
    <t>OBIETTIVO OPERATIVO</t>
  </si>
  <si>
    <t>OBIETTIVO GESTIONALE</t>
  </si>
  <si>
    <t>TITOLO OBIETTIVO</t>
  </si>
  <si>
    <t>RISULTATO ATTESO</t>
  </si>
  <si>
    <t>PESO OBIETTIVO</t>
  </si>
  <si>
    <t>Variabili</t>
  </si>
  <si>
    <t>RILEVANZA</t>
  </si>
  <si>
    <t>Esito Pesatura</t>
  </si>
  <si>
    <t>Alto</t>
  </si>
  <si>
    <t>Medio</t>
  </si>
  <si>
    <t>Basso</t>
  </si>
  <si>
    <t>Importanza</t>
  </si>
  <si>
    <t>Impatto Esterno</t>
  </si>
  <si>
    <t>Complessità</t>
  </si>
  <si>
    <t>Realizzabilità</t>
  </si>
  <si>
    <t>RISORSE ASSEGNATE AL PROGRAMMA</t>
  </si>
  <si>
    <t>RISORSE OBIETTIVO</t>
  </si>
  <si>
    <t>INDICE DI ASSORBIMENTO</t>
  </si>
  <si>
    <t>COMPILAZIONE SCHEDA A CURA DEL DIRIGENTE O RESPONSABILE PRIMARIO</t>
  </si>
  <si>
    <t>PIANIFICAZIONE ESECUTIVA</t>
  </si>
  <si>
    <t>CONTRIBUTO</t>
  </si>
  <si>
    <t xml:space="preserve">MISURAZIONE </t>
  </si>
  <si>
    <t>Area/Settore</t>
  </si>
  <si>
    <t>% di contribuzione</t>
  </si>
  <si>
    <t>peso assoluto in capo all'Area</t>
  </si>
  <si>
    <t>valore atteso</t>
  </si>
  <si>
    <t>indicatori di misurazione</t>
  </si>
  <si>
    <t>esito atteso</t>
  </si>
  <si>
    <t>REPORT INTERMEDIO OBIETTIVO</t>
  </si>
  <si>
    <t>Motivazione della Richiesta e proposta di rimodulazione</t>
  </si>
  <si>
    <t>Esito Richiesta</t>
  </si>
  <si>
    <t>Si</t>
  </si>
  <si>
    <t>No</t>
  </si>
  <si>
    <t>Richiesta di rimodulazione obiettivo</t>
  </si>
  <si>
    <t>SI</t>
  </si>
  <si>
    <t>x</t>
  </si>
  <si>
    <t>Accolta</t>
  </si>
  <si>
    <t>Motivazione della Richiesta</t>
  </si>
  <si>
    <t>Cessazione obiettivo</t>
  </si>
  <si>
    <t>Valutazione Intermedia a cura del Nucleo</t>
  </si>
  <si>
    <t>Stato di attuazione dell'obiettivo</t>
  </si>
  <si>
    <t>Non Avviato</t>
  </si>
  <si>
    <t>Avviato</t>
  </si>
  <si>
    <t>In Itinere</t>
  </si>
  <si>
    <t>Raggiunto</t>
  </si>
  <si>
    <t>Sospesa a seguito di rimodulazione/Integrazione</t>
  </si>
  <si>
    <t>Performance Individuale</t>
  </si>
  <si>
    <t>Performance Organizzativa</t>
  </si>
  <si>
    <t>Missioni</t>
  </si>
  <si>
    <t xml:space="preserve">0.1 </t>
  </si>
  <si>
    <t>Servizi istituzionali, generali e di gestione</t>
  </si>
  <si>
    <t xml:space="preserve">0.2 </t>
  </si>
  <si>
    <t>Giustizia</t>
  </si>
  <si>
    <t xml:space="preserve">0.3 </t>
  </si>
  <si>
    <t>Ordine pubblico e sicurezza</t>
  </si>
  <si>
    <t xml:space="preserve">0.4 </t>
  </si>
  <si>
    <t>Istruzione e diritto allo studio</t>
  </si>
  <si>
    <t xml:space="preserve">0.5 </t>
  </si>
  <si>
    <t>Tutela e valorizzazione dei beni e delle attività culturali</t>
  </si>
  <si>
    <t xml:space="preserve">0.6 </t>
  </si>
  <si>
    <t>Politiche giovanili, sport e tempo libero</t>
  </si>
  <si>
    <t xml:space="preserve">0.7 </t>
  </si>
  <si>
    <t>Turismo</t>
  </si>
  <si>
    <t xml:space="preserve">0.8 </t>
  </si>
  <si>
    <t>Assetto del territorio ed edilizia abitativa</t>
  </si>
  <si>
    <t>0.9</t>
  </si>
  <si>
    <t>Sviluppo sostenibile e tutela del territorio e dell'ambiente</t>
  </si>
  <si>
    <t xml:space="preserve">10   </t>
  </si>
  <si>
    <t>Trasporti e diritto alla mobilità</t>
  </si>
  <si>
    <t xml:space="preserve">11    </t>
  </si>
  <si>
    <t>Soccorso civile</t>
  </si>
  <si>
    <t xml:space="preserve">12   </t>
  </si>
  <si>
    <t>Diritti sociali, politiche sociali e famiglia</t>
  </si>
  <si>
    <t xml:space="preserve">13   </t>
  </si>
  <si>
    <t>Tutela della salute</t>
  </si>
  <si>
    <t xml:space="preserve">14   </t>
  </si>
  <si>
    <t>Sviluppo economico e competitività</t>
  </si>
  <si>
    <t xml:space="preserve">15   </t>
  </si>
  <si>
    <t>Politiche per il lavoro e la formazione professionale</t>
  </si>
  <si>
    <t xml:space="preserve">16   </t>
  </si>
  <si>
    <t>Agricoltura, politiche agroalimentari e pesca</t>
  </si>
  <si>
    <t xml:space="preserve">17  </t>
  </si>
  <si>
    <t>Energia e diversificazione delle fonti energetiche</t>
  </si>
  <si>
    <t xml:space="preserve">18   </t>
  </si>
  <si>
    <t>Relazioni con le altre autonomie territoriali e locali</t>
  </si>
  <si>
    <t xml:space="preserve">19  </t>
  </si>
  <si>
    <t>Relazioni internazionali</t>
  </si>
  <si>
    <t xml:space="preserve">20   </t>
  </si>
  <si>
    <t>Fondi e accantonamenti</t>
  </si>
  <si>
    <t xml:space="preserve">50   </t>
  </si>
  <si>
    <t>Debito pubblico</t>
  </si>
  <si>
    <t xml:space="preserve">60   </t>
  </si>
  <si>
    <t>Anticipazioni finanziarie</t>
  </si>
  <si>
    <t xml:space="preserve">99  </t>
  </si>
  <si>
    <t>Servizi per conto terzi</t>
  </si>
  <si>
    <t>programmmi</t>
  </si>
  <si>
    <t xml:space="preserve">0.1   </t>
  </si>
  <si>
    <t>Organi istituzionali</t>
  </si>
  <si>
    <t xml:space="preserve">0.2   </t>
  </si>
  <si>
    <t>Segreteria generale</t>
  </si>
  <si>
    <t>Gestione economica, finanziaria, programmazione e provveditorato</t>
  </si>
  <si>
    <t>Gestione delle entrate tributarie e servizi fiscal</t>
  </si>
  <si>
    <t>Gestione dei beni demaniali e patrimo</t>
  </si>
  <si>
    <t>Ufficio tecnico</t>
  </si>
  <si>
    <t xml:space="preserve">0.7  </t>
  </si>
  <si>
    <t>Elezioni e consultazioni popolari - Anagrafe e stato civile</t>
  </si>
  <si>
    <t>Statistica e sistemi informativi</t>
  </si>
  <si>
    <t xml:space="preserve">0.9 </t>
  </si>
  <si>
    <t>Assistenza tecnico-amministrativa agli enti locali</t>
  </si>
  <si>
    <t xml:space="preserve">10 </t>
  </si>
  <si>
    <t>Risorse umane</t>
  </si>
  <si>
    <t xml:space="preserve">11 </t>
  </si>
  <si>
    <t>Altri servizi generali</t>
  </si>
  <si>
    <t xml:space="preserve">0.1  </t>
  </si>
  <si>
    <t>Uffici giudiziari</t>
  </si>
  <si>
    <t>Casa circondariale e altri servizi</t>
  </si>
  <si>
    <t>Polizia locale e amministrativa</t>
  </si>
  <si>
    <t>Sistema integrato di sicurezza urbana</t>
  </si>
  <si>
    <t>Istruzione prescolastica</t>
  </si>
  <si>
    <t>Altri ordini di istruzione non universitaria</t>
  </si>
  <si>
    <t>Istruzione universitaria</t>
  </si>
  <si>
    <t>Istruzione tecnica superiore</t>
  </si>
  <si>
    <t>Servizi ausiliari all’istruzione</t>
  </si>
  <si>
    <t>Diritto allo studio</t>
  </si>
  <si>
    <t>Valorizzazione dei beni di interesse storico</t>
  </si>
  <si>
    <t>Attività culturali e interventi diversi nel settore culturale</t>
  </si>
  <si>
    <t>Sport e tempo libero</t>
  </si>
  <si>
    <t>Giovani</t>
  </si>
  <si>
    <t>Sviluppo e valorizzazione del turismo</t>
  </si>
  <si>
    <t>Urbanistica e assetto del territorio</t>
  </si>
  <si>
    <t>Edilizia residenziale pubblica e locale e piani di edilizia economico-popolare</t>
  </si>
  <si>
    <t>Difesa del suolo</t>
  </si>
  <si>
    <t>Tutela, valorizzazione e recupero ambientale</t>
  </si>
  <si>
    <t>Rifiuti</t>
  </si>
  <si>
    <t>Servizio idrico integrato</t>
  </si>
  <si>
    <t>Aree protette, parchi naturali, protezione naturalistica e forestazione</t>
  </si>
  <si>
    <t>Tutela e valorizzazione delle risorse idriche</t>
  </si>
  <si>
    <t>Sviluppo sostenibile territorio montano piccoli Comuni</t>
  </si>
  <si>
    <t>Qualità dell'aria e riduzione dell'inquinamento</t>
  </si>
  <si>
    <t>Trasporto ferroviario</t>
  </si>
  <si>
    <t>Trasporto pubblico locale</t>
  </si>
  <si>
    <t>Trasporto per vie d'acqua</t>
  </si>
  <si>
    <t>Altre modalità di trasporto</t>
  </si>
  <si>
    <t xml:space="preserve">0.5  </t>
  </si>
  <si>
    <t>Viabilità e infrastrutture stradali</t>
  </si>
  <si>
    <t>Sistema di protezione civile</t>
  </si>
  <si>
    <t>Interventi a seguito di calamità naturali</t>
  </si>
  <si>
    <t>Interventi per l'infanzia e i minori e per asili nido</t>
  </si>
  <si>
    <t xml:space="preserve">0.2  </t>
  </si>
  <si>
    <t>Interventi per la disabilità</t>
  </si>
  <si>
    <t xml:space="preserve">0.3  </t>
  </si>
  <si>
    <t>Interventi per gli anziani</t>
  </si>
  <si>
    <t xml:space="preserve">0.4  </t>
  </si>
  <si>
    <t>Interventi per soggetti a rischio di esclusione sociale</t>
  </si>
  <si>
    <t>Interventi per le famiglie</t>
  </si>
  <si>
    <t>Interventi per il diritto alla casa</t>
  </si>
  <si>
    <t>Programmazione e governo della rete dei servizi sociosanitari e sociali</t>
  </si>
  <si>
    <t>Cooperazione e associazionismo</t>
  </si>
  <si>
    <t>Servizio necroscopico e cimiteriale</t>
  </si>
  <si>
    <t>Industria, PMI e Artigianato</t>
  </si>
  <si>
    <t>Commercio - reti distributive - tutela dei consumatori</t>
  </si>
  <si>
    <t>Ricerca e innovazione</t>
  </si>
  <si>
    <t>Reti e altri servizi di pubblica utilità</t>
  </si>
  <si>
    <t>Servizi per lo sviluppo del mercato del lavoro</t>
  </si>
  <si>
    <t>0.2</t>
  </si>
  <si>
    <t>Formazione professionale</t>
  </si>
  <si>
    <t>Sostegno all'occupazione</t>
  </si>
  <si>
    <t>Sviluppo del settore agricolo e del sistema agroalimentare</t>
  </si>
  <si>
    <t>Caccia e pesca</t>
  </si>
  <si>
    <t>Fonti energetiche</t>
  </si>
  <si>
    <t>Relazioni finanziarie con le altre autonomie territoriali</t>
  </si>
  <si>
    <t>COMPORTAMENTO</t>
  </si>
  <si>
    <t>OGGETTO DELLA MISURAZIONE</t>
  </si>
  <si>
    <t>ENTE</t>
  </si>
  <si>
    <t xml:space="preserve">ANNO </t>
  </si>
  <si>
    <t>A -  Traduzione operativa dei piani e programmi della politica:</t>
  </si>
  <si>
    <t>A - Capacità di declinare in obiettivi concreti i piani e i programmi della politica;</t>
  </si>
  <si>
    <t>SERVIZIO:</t>
  </si>
  <si>
    <t>B -  Pianificazione, organizzazione e controllo:</t>
  </si>
  <si>
    <t xml:space="preserve">B -   saper definire e ridefinire costantemente l’ottimale piano delle azioni in relazione alle risorse disponibili e agli obiettivi di risultato oltre che alle condizioni di variabilità del contesto;
 capacità di organizzare efficacemente le proprie attività, con precisione, nel rispetto delle esigenze e delle priorità, fronteggiando anche situazioni impreviste;
</t>
  </si>
  <si>
    <t>DIRIGENTE/RESPONSABILE</t>
  </si>
  <si>
    <t>C -  Relazione e integrazione:</t>
  </si>
  <si>
    <t xml:space="preserve">C -  comunicazione e capacità relazionale con i  colleghi
 capacità di visione interfunzionale al fine di potenziare i processi di programmazione,  realizzazione e     rendicontazione;
 partecipazione alla vita organizzativa;
 integrazione con gli amministratori su obiettivi assegnati;
 capacità di lavorare in gruppo;
 capacità negoziale e gestione dei conflitti; 
 qualità delle relazioni interpersonali con colleghi e collaboratori; 
 qualità delle relazioni con utenti dei servizi ed altri interlocutori abituali);
 collaborazione ed integrazione nei processi di servizio;
</t>
  </si>
  <si>
    <t>D -  Innovatività:</t>
  </si>
  <si>
    <t xml:space="preserve">D -  iniziativa e propositività;
 capacità di risolvere i problemi;
 autonomia; 
 capacità di cogliere le opportunità delle innovazioni tecnologiche; 
 capacità di definire regole e modalità operative nuove;
 introduzione di strumenti gestionali innovativi;
</t>
  </si>
  <si>
    <t>PERFORMANCE</t>
  </si>
  <si>
    <t>E -  Gestione risorse economiche</t>
  </si>
  <si>
    <t xml:space="preserve">E -  capacità di standardizzare le procedure, finalizzandole al recupero dell’efficienza;
 rispetto dei vincoli finanziari;
 capacità di orientare e controllare l’efficienza e l’economicità dei servizi affidati a soggetti esterni all’organizzazione;
</t>
  </si>
  <si>
    <t>F - Orientamento alla qualità dei servizi</t>
  </si>
  <si>
    <t xml:space="preserve">F -  rispetto dei termini dei procedimenti
 presidio delle attività: comprensione e rimozione delle cause degli scostamenti dagli standard di servizio  rispettando i criteri quali – quantitativi;
 capacità di programmare e definire adeguati standard rispetto ai servizi erogati;
 capacità di organizzare e gestire i processi di lavoro per il raggiungimento degli obiettivi controllandone l’andamento;
 gestione efficace del tempo di lavoro rispetto agli obiettivi e supervisione della gestione del tempo di lavoro dei propri collaboratori; 
 capacità di limitare il contenzioso;
 capacità di orientare e controllare la qualità dei servizi affidati a soggetti esterni all’organizzazione;
</t>
  </si>
  <si>
    <t>G -  Capacità di interpretazione dei bisogni e programmazione dei servizi</t>
  </si>
  <si>
    <t xml:space="preserve">G -   capacità di analizzare il territorio, i fenomeni, lo scenario di riferimento e il contesto in cui la posizione opera rispetto alle funzioni assegnate;
 capacità di ripartire le risorse in funzione dei compiti assegnati al personale;
 orientamento ai bisogni dell’utenza e all’interazione con i soggetti del territorio o che influenzano i fenomeni interessanti la comunità;
 livello delle conoscenze rispetto alla posizione ricoperta; 
 sensibilità nell’attivazione di azioni e sistemi di benchmarking;
</t>
  </si>
  <si>
    <t>H -  Integrazione con gli amministratori su obiettivi assegnati, con i colleghi su obiettivi comuni</t>
  </si>
  <si>
    <t xml:space="preserve">H -   Capacità di creare occasioni di scambio e mantenere rapporti attivi e costruttivi con i colleghi e con gli amministratori;
 Capacità di prevenire ed individuare i momenti di difficoltà e fornire contributi concreti per il loro superamento; 
 Capacità di comprendere le divergenze e prevenire gli effetti di conflitto;
 Efficacia dell’assistenza agli organi di governo;
 Disponibilità ad adattare il tempo di lavoro agli obiettivi gestionali concordati e ad accogliere ulteriori esigenze dell’ente Attenzione alle necessità delle altre aree se (formalmente e informalmente) coinvolte in processi lavorativi trasversali rispetto alla propria;
 Predisposizione di dati e procedure all’interno della propria struttura in pre-visione di una loro ricaduta su altre aree;
</t>
  </si>
  <si>
    <t>Obiettivi</t>
  </si>
  <si>
    <t xml:space="preserve">Report :  Intermedio </t>
  </si>
  <si>
    <t>Finale</t>
  </si>
  <si>
    <t xml:space="preserve">Obiettivo di Performance </t>
  </si>
  <si>
    <t>Performance attesa</t>
  </si>
  <si>
    <t>Risultato Raggiunto</t>
  </si>
  <si>
    <t>I -  Analisi e soluzione dei problemi</t>
  </si>
  <si>
    <t>I -  Capacità di individuare le caratteristiche (variabili o costanti) dei problemi;
 Capacità di individuare (anche in modo creativo) ipotesi di soluzione rispetto alle cause;
 Capacità di definire le azioni da adottare;
 Capacità di reperire le risorse umane, strumentali e finanziarie; 
 Capacità di verificare l’efficacia della soluzione trovata;
 Capacità nell’identificazione ed eliminazione delle anomalie e dei ritardi;
 Capacità e tempestività nelle Risposte;</t>
  </si>
  <si>
    <t xml:space="preserve">L -  Capacità Negoziale </t>
  </si>
  <si>
    <t>L -   Capacità di concepire il conflitto come risorsa potenziale; 
 Capacità di tenere conto dei diversi interessi in gioco; 
 Capacità di elaborare e proporre mediazioni che tengano conto di tutti gli interessi in gioco;</t>
  </si>
  <si>
    <t>indicatore</t>
  </si>
  <si>
    <t>descrizione</t>
  </si>
  <si>
    <t>formula</t>
  </si>
  <si>
    <t>target</t>
  </si>
  <si>
    <t>OBIETTIVO DELL'ORGANO POLITICO - AMMINISTRATIVO 2019</t>
  </si>
  <si>
    <t>0.3 Gestione economica, finanziaria, programmazione e provveditorato</t>
  </si>
  <si>
    <t>Misura la capacità programmatoria</t>
  </si>
  <si>
    <t>Formula =[ Risorse impegnate /Risorse programmate in sede di bilancio di previsione]*100 (Al netto della variazione relativa al riaccertamento dei residui)</t>
  </si>
  <si>
    <t>Corrente 80% Capitale 23%</t>
  </si>
  <si>
    <t>Coerenza Programmatoria (spesa)</t>
  </si>
  <si>
    <t>Autonomia Finanziaria (entrate)</t>
  </si>
  <si>
    <t>Evidenzia la capacità di acquisire autonomamente le disponibilità necessarie per il finanziamento della spese</t>
  </si>
  <si>
    <t>Formula =[ Entrate extratributarie accertate/ Previsione entrate tariffarie di propria competenza ]
*100</t>
  </si>
  <si>
    <t>Capacità di programmazione: Efficacia di gestione del bilancio (parte corrente)</t>
  </si>
  <si>
    <t>Evidenzia la capacità di previsione dell’amministrazione locale misurando lo scostamento tra quanto pianificato e quanto rendicontato alla fine del periodo di riferimento</t>
  </si>
  <si>
    <t>Formula =[Risultato di bilancio di previsione/risultato del rendiconto]*100</t>
  </si>
  <si>
    <t>entrate -10% uscite - 7%</t>
  </si>
  <si>
    <t>Regolarità nei pagamenti ai fornitori</t>
  </si>
  <si>
    <t xml:space="preserve">Misura la tempestività  nei pagamenti ai fornitori definito in termini di ritardo medio ponderato di pagamento delle fatture. </t>
  </si>
  <si>
    <t>Formula = [somma, per ciascuna fattura emessa a titolo corrispettivo di una transazione commerciale, dei giorni effettivi intercorrenti tra la data di scadenza della fattura o richiesta equivalente di pagamento e la data di pagamento ai fornitori moltiplicata per l’importo dovuto/rapportata alla somma degli importi pagati nel periodo di riferimento]</t>
  </si>
  <si>
    <t>&lt;1</t>
  </si>
  <si>
    <t xml:space="preserve">Misura la tempestività  nei pagamenti ai fornitori definito in termini di ritardo medio di pagamento delle fatture. </t>
  </si>
  <si>
    <t xml:space="preserve">Formula = [somma di giorni intercorsi tra ricevimento di ciascuna fattura e pagamento della stessa/giorni massimi previsti dalla norma per pagamento fatture </t>
  </si>
  <si>
    <t>Incidenza del ricorso a convenzioni CONSIP e al mercato elettronico degli acquisti</t>
  </si>
  <si>
    <t>Spesa per l'acquisto di beni, servizi ed opere effettuata tramite convenzioni quadro o il mercato elettronico (lordo iva) / pagamenti per acquisto di beni, servizi ed opere</t>
  </si>
  <si>
    <t>misura il grado di rispetto delle disposizioni relative all'acquisto attraverso mercato elettronico, atteso che le eccezioni sono previste per importi inferiori a 1.000 euro, che vanno ridotti e per lavori, servizi e/o forniture non presenti sul mercato elettronico</t>
  </si>
  <si>
    <t>Percentuale di acquisti effettuati già previsti nel programma delle acquisizioni</t>
  </si>
  <si>
    <t>N. di acquisti realizzati già previsti nel programmi delle acquisizione / n. totale di acquisti realizzati nell'anno</t>
  </si>
  <si>
    <t>Misura il grado di capacità previsionale sul fabbisogno di forniture dell'ente. maggiore è il valore dell'indicatore, migliore sarà la capacità programmatoria</t>
  </si>
  <si>
    <t>Rispetto dei tempi di rilascio</t>
  </si>
  <si>
    <t>Misura l’efficacia del processo di rilascio
dei documenti valutando il rispetto dei tempi di rilascio previsti. Effettua la misurazione con riferimento ad alcune tipologie di documenti rappresentative dell’insieme</t>
  </si>
  <si>
    <t>Formula =[Media dell’indicatore ( tempo di rilascio effettivo/ tempo di rilascio previsto calcolato su un panel di documenti tipo ( carta d’identità; certificati urbanistici; autorizzazione occupazione suolo pubblico; permesso per i disabili etc.)]</t>
  </si>
  <si>
    <t>15 gg</t>
  </si>
  <si>
    <t>capacità di affrontare le situazioni impreviste</t>
  </si>
  <si>
    <t>misura la capacità dell'ente di far fronte ad assenze di personale e garantire i servizi essenziali sguarniti</t>
  </si>
  <si>
    <t>n. di giorni di copertura del servizio in assenza di operatore titolare/n. giorni di assenza dell'operatore titolare</t>
  </si>
  <si>
    <t>Funzionamento del protocollo in entrata</t>
  </si>
  <si>
    <t>Misura l’efficienza del processo di smistamento della posta in entrata</t>
  </si>
  <si>
    <t>Formula =[Tempo medio di consegna della posta proveniente dall’esterno= sommatoria gg (data arrivo in uff. – data arrivo protocollo)/ n° doc. in entrata]</t>
  </si>
  <si>
    <t>2 gg</t>
  </si>
  <si>
    <t>Presenza in servizio del personale</t>
  </si>
  <si>
    <t>E’ il dato complementare al tasso di assenteismo. Il computo delle assenze comprende tutti i giorni di mancata presenza lavorativa, a qualsiasi titolo verificatesi</t>
  </si>
  <si>
    <t>Formula =[Sommatoria gg lavorati/ (gg lavorativi in un anno* n° dipendenti) ]*100</t>
  </si>
  <si>
    <t>Attenzione alla formazione – tempo dedicato alla formazione</t>
  </si>
  <si>
    <t>Indica il livello di attenzione dell’amministrazione locale verso la formazione e aggiornamento del personale in particolare calcola quale percentuale delle ore complessivamente lavorate presso l’amministrazione locale</t>
  </si>
  <si>
    <t>Formula =[Sommatoria gg formazione* n. di dipendenti coinvolti/ (gg lavorativi in un anno* n° dipendenti]*100</t>
  </si>
  <si>
    <t>Attenzione alla formazione – Corsi realizzati</t>
  </si>
  <si>
    <t>Indica il livello di attenzione dell’amministrazione locale verso la formazione e l’aggiornamento del personale. In particolare permette di capire se viene fatta una pianificazione della formazione</t>
  </si>
  <si>
    <t>Formula =[N° corsi realizzati/ n° corsi pianificati</t>
  </si>
  <si>
    <t>Ripartizione Risorse Accessorie</t>
  </si>
  <si>
    <t>Indica l'attenzione dell'amministrazione nella ripartizione delle risorse acessorie</t>
  </si>
  <si>
    <t>Contrattazione annuale avviata e conclusa entro aprile di ciascun anno -Formula =[Si/No]</t>
  </si>
  <si>
    <t>si</t>
  </si>
  <si>
    <t>Grado di Soddisfazione degli utenti sulla Qualità dei servizi</t>
  </si>
  <si>
    <t>Permette di trasformare in valutazione quantitativa il parere soggettivo dei cittadini riguardo alla capacità della propria amministrazione
locale di ascoltare le loro esigenze</t>
  </si>
  <si>
    <t>Formula =[Esiti Customer – Focus On line]</t>
  </si>
  <si>
    <t>Accessibilità ai servizi</t>
  </si>
  <si>
    <t>Serve a valutare la disponibilità dell’amministrazione locale a mantenere accessibili al pubblico, in termini di orari di apertura, i servizi dotati di sportello</t>
  </si>
  <si>
    <t>20/36</t>
  </si>
  <si>
    <t>Formula =[Media dell’indicatore (tot. Ore
di apertura settimanli/36h) calcolato su tutti i servizi dotati di front office]</t>
  </si>
  <si>
    <t>Qualità del sito web - accessibilità</t>
  </si>
  <si>
    <t>Misura la capacità dei sistemi informatici, nelle forme e nei limiti consentiti dalle conoscenze tecnologiche, di erogare servizi e fornire informazioni fruibili, senza discriminazioni, anche da parte di coloro che a causa di disabilità necessitano di tecnologie assistite o configurazioni particolari</t>
  </si>
  <si>
    <t>Formula =[Si/no presenza o meno nella home page dei banner o del logo di accessibilità]</t>
  </si>
  <si>
    <t>sì</t>
  </si>
  <si>
    <t>Qualità del sito web – frequenza di aggiornamento</t>
  </si>
  <si>
    <t>Indica l’impegno dell’amministrazione nel tenere informati i cittadini in tempo reale sia sui servizi offerti e le loro modalità di erogazione, sia sui fatti, eventi e novità che riguardano l’amministrazione locale</t>
  </si>
  <si>
    <t>Formula =[Frequenza di aggiornamento della home page (n° aggiornamenti/30 giorni; e delle pagine dedicate ai servizi (sommatoria aggiornamenti/anno/n° pagine servizi</t>
  </si>
  <si>
    <t>Implementazione servizi on line</t>
  </si>
  <si>
    <t>Evidenzia la capacità dell'Ente di implementare l'erogazione dei servizi attraverso il portale</t>
  </si>
  <si>
    <t>Formula =[ Previsione procedimenti on line/ procedimenti attivi]*100</t>
  </si>
  <si>
    <t>Accesso agli atti</t>
  </si>
  <si>
    <t>Evidenza la capacità dell'ente a rispondere alle istanze relative alla trasparenza amministrativa da parte degli utenti</t>
  </si>
  <si>
    <t>tempo medio di risposta alle richieste di accesso documentale, accesso civico e accesso civico generalizzato</t>
  </si>
  <si>
    <t>&lt;30gg</t>
  </si>
  <si>
    <t xml:space="preserve">Attuazione degli obblighi in materia di Trasparenza </t>
  </si>
  <si>
    <t>Grado di trasparenza dell’amministrazione definito in termini di grado di compliance 9, completezza10, aggiornamento e apertura11 degli obblighi di pubblicazione previsti dal d.lgs 33/2013 e calcolato come rapporto tra il punteggio complessivo ottenuto a seguito delle verifiche effettuate su ciascun obbligo di pubblicazione e il punteggio massimo conseguibile secondo le indicazioni di cui alla delibera ANAC relativa alle attestazioni OIV sull’assolvimento degli obblighi di pubblicazione per l’anno di riferimento (Unità di misura: %)</t>
  </si>
  <si>
    <t xml:space="preserve"> Formula =[ Adempimenti attuati/Adempimenti in capo al CdR]*100</t>
  </si>
  <si>
    <t>Attuazione degli obblighi in materia di Anticorruzione</t>
  </si>
  <si>
    <t xml:space="preserve">Evidenzia la capacità  del Dirigente di presidiare gli obblighi in materia di anticorruzione ascrivibili al CdR di diretta responsabilità 
 </t>
  </si>
  <si>
    <t>Assicurare un elevato standard degli atti amministrativi finalizzato a garantire la legittimità, regolarità e correttezza dell’azione amministrativa nonche di regolarità contabile degli atti mediante l'attuazione dei controlli cosi come previsto nel numero e con le modalità programmate nel regolamento sui controlli interni adottato dall'ente.</t>
  </si>
  <si>
    <t>Qualità e correttezza degli Atti Amministrativi</t>
  </si>
  <si>
    <t xml:space="preserve">Evidenzia la capacità  del Dirigente di predisporre gli atti amministrativi di competenza del proprio CdR soddisfacendo i requisiti previsti nel regolamento dei controlli interni  </t>
  </si>
  <si>
    <t>Offerta servizi tramite identità digitale</t>
  </si>
  <si>
    <t>N. servizi online esclusivamente con SPID / n. totale servizi erogati</t>
  </si>
  <si>
    <t>Misura il livello di implementazione del sistema di accesso digitale ai servizi</t>
  </si>
  <si>
    <t>Percentuale di servizi full digital</t>
  </si>
  <si>
    <t>N. servizi interamente online, integrati e full digital / n. totale servizi erogati</t>
  </si>
  <si>
    <t>Misura il livello di implementazione della digitalizzazione delle procedure</t>
  </si>
  <si>
    <t>Percentuale di utilizzo di fascicoli informatici</t>
  </si>
  <si>
    <t>N. fascicoli informatici alimentabili dalle P.A. e consultabili da cittadini e imprese / n. totale fascicoli per procedimenti con destinatari cittadini e imprese</t>
  </si>
  <si>
    <t>Dematerializzazione procedure</t>
  </si>
  <si>
    <t>Procedura di gestione presenze, assenze, ferie, permessi e missioni e protocollo integralmente ed esclusivamente dematerializzata (si/no)</t>
  </si>
  <si>
    <t>Verifica l'informatizzazione delle procedure relative alla gestione del personale</t>
  </si>
  <si>
    <t>Percentuale di atti adottati con firma digitale</t>
  </si>
  <si>
    <t>Atti firmati con firma digitale / totale atti protocollati in uscita</t>
  </si>
  <si>
    <t>0.8 Statistica e sistemi informativi</t>
  </si>
  <si>
    <t>Coerenza degli obiettivi di performance con gli obiettivi strategici e operativi del DUP</t>
  </si>
  <si>
    <t xml:space="preserve">Misura il grado di coerenza degli obiettivi di performance individuati con gli obiettivi operativi contenuti nel Documento Unico di Programmazione dell’Ente </t>
  </si>
  <si>
    <t>N. obiettivi di peformance individuale cooerenti con gli obiettivi operativi del DUP/numero complessivo di obiettivi di performance individuale</t>
  </si>
  <si>
    <t>10 Risorse umane</t>
  </si>
  <si>
    <t>11 Altri servizi generali</t>
  </si>
  <si>
    <t>Formula =[ Entrate Tributarie accertate/Previsione entrate tributarie] *100</t>
  </si>
  <si>
    <t>OBIETTIVO DELL'ORGANO POLITICO - AMMINISTRATIVO 2020</t>
  </si>
  <si>
    <t>N. di dipendenti in servizio in loco/N. di dipendenti totali</t>
  </si>
  <si>
    <t>a</t>
  </si>
  <si>
    <t>b</t>
  </si>
  <si>
    <t>c</t>
  </si>
  <si>
    <t>Indicatore</t>
  </si>
  <si>
    <t>Valore atteso</t>
  </si>
  <si>
    <t>d</t>
  </si>
  <si>
    <t>e</t>
  </si>
  <si>
    <t>AMMINISTRATIVO</t>
  </si>
  <si>
    <t>TECNICO</t>
  </si>
  <si>
    <t>SOCIALE</t>
  </si>
  <si>
    <t>VIGILANZA</t>
  </si>
  <si>
    <t>Area/Sett+74:84ore</t>
  </si>
  <si>
    <t>Piena attuazione delle norme vigenti in materia di trasparenza (Dlgs 33/2013) e delle misure di gestione del rischio previste nel PTPCT dell'Ente</t>
  </si>
  <si>
    <t>N.sez. Amm Tras.presidiate/n sez. di competenza</t>
  </si>
  <si>
    <t>n. monitoraggi effettati/n.monitoraggi da effettuare</t>
  </si>
  <si>
    <t>GARANTIRE UN ELEVATO STANDARD DEGLI ATTI PRODOTTI DAL PROPRIO SETTORE</t>
  </si>
  <si>
    <t>N.RILIEVI/N ATTI</t>
  </si>
  <si>
    <t>N DIRETTIVE DEL SEGRETARIO/N.SESSIONI DI CONTROLLO</t>
  </si>
  <si>
    <t>X</t>
  </si>
  <si>
    <t>n. monitoraggi effettati/n. giorni settimana in smart working</t>
  </si>
  <si>
    <t>Riorganizzazione dell'attività ordinaria secondo il modello del lavoro agile - Presidio sull'efficacia del lavoro in regime di emergenza</t>
  </si>
  <si>
    <t xml:space="preserve">tempo medio di liquidazione fatture:dalla ricezione della fattura alla determina di liquidazione </t>
  </si>
  <si>
    <t>max 15gg</t>
  </si>
  <si>
    <t>Coerenza strumenti programmazione: n.Obj annuali/n.OBJ operativi</t>
  </si>
  <si>
    <t xml:space="preserve">Garantire il miglioramento della tempistica nei pagamenti rispetto al dato monitorato sull’anno 2019 - </t>
  </si>
  <si>
    <t>f</t>
  </si>
  <si>
    <t>Avvio studio procedure da adottare per la rilevazione del gradimento dei servizi di competenza scelti per il 2020</t>
  </si>
  <si>
    <t>N.servizi sottoposti ad indagine/n tot. Servizi gestiti</t>
  </si>
  <si>
    <t>FINANZIARIO</t>
  </si>
  <si>
    <t xml:space="preserve"> (SMALTIMENTO LIQUIDAZIONE FATTURE)</t>
  </si>
  <si>
    <t xml:space="preserve"> n. mappature eseguite /n. processi del modello di valutazione del rischio </t>
  </si>
  <si>
    <t>nuovi monitoraggi effettati/n. nuovi monitoraggi da effettuare</t>
  </si>
  <si>
    <t xml:space="preserve">Piena attuazione delle norme vigenti in materia di trasparenza (Dlgs 33/2013) e revisione delle misure di gestione del rischio  contenute nel PTPCT dell'Ente, in termini di misure specifiche di prevenzione del rischio e di misure generali di contrasto alla corruzione.Aggiornamento del Codice di Comportamento in base alle Linee Guida ANAC febbraio 2020 </t>
  </si>
  <si>
    <t>OBIETTIVO DELL'ORGANO POLITICO - AMMINISTRATIVO 2021</t>
  </si>
  <si>
    <t>Ciclo della Programmazione: corretta gestione e programmazione delle risorse finanziarie dell'ente al fine di garantire la qualità dei servizi svolti e il rispetto dei piani e dei programmi della politica.</t>
  </si>
  <si>
    <t>Informatizzazione: Transizione Digitale e Decreto Semplificazioni – CAD: Servizi on_line, App IO, SPID, PAGOPA</t>
  </si>
  <si>
    <t>g</t>
  </si>
  <si>
    <t xml:space="preserve">Piano Transizione Digitale: perseguimento obiettivi locali. Adeguamento infrastrutture digitali, migrazione in cloud dei CED. Applicazione codice di condotta tecnologica ed esperti, per i progetti di sviluppo digitale. App IO: sviluppo servizi digitali e fruibilità sulla piattaforma </t>
  </si>
  <si>
    <t>N. servizi on_line erogati dal portale istituzionale/n. servizi erogati</t>
  </si>
  <si>
    <t xml:space="preserve">N./Tipologie documenti informatici conservati digitalmente /n. tot documenti prodotti </t>
  </si>
  <si>
    <t>N. servizi on line accessibili tramite SPID/n.tot. Servizi on line</t>
  </si>
  <si>
    <t>C.</t>
  </si>
  <si>
    <t>D.</t>
  </si>
  <si>
    <t>E.</t>
  </si>
  <si>
    <t>A.</t>
  </si>
  <si>
    <t>B.</t>
  </si>
  <si>
    <t>target 2021</t>
  </si>
  <si>
    <r>
      <t xml:space="preserve">Gestione dei servizi a contatto con il pubblico: miglioramento dei rapporti della struttura con il cittadino come atto conseguente alla rilevazione del </t>
    </r>
    <r>
      <rPr>
        <b/>
        <sz val="12"/>
        <color theme="1"/>
        <rFont val="Garamond"/>
        <family val="1"/>
      </rPr>
      <t>Gradimento</t>
    </r>
    <r>
      <rPr>
        <sz val="12"/>
        <color theme="1"/>
        <rFont val="Garamond"/>
        <family val="1"/>
      </rPr>
      <t xml:space="preserve"> dei cittadini e portatori di interesse sui servizi erogati dall’Ente ottenuto mediante indagini di customer satisfaction</t>
    </r>
  </si>
  <si>
    <t>Gestione efficiente degli strumenti di programmazione dell'Ente</t>
  </si>
  <si>
    <t>% rispetto tempistiche: n. attività svolte entro i tempi programmati/tempi previsti</t>
  </si>
  <si>
    <t>% partecipazione incotri programmati: partecipazione incontri/n. incontri programmati</t>
  </si>
  <si>
    <t>Presentazione bozza in Giunta</t>
  </si>
  <si>
    <t xml:space="preserve">Predisposizione cronoprogramma delle attività e dei dati da acquisire </t>
  </si>
  <si>
    <t xml:space="preserve">mensile </t>
  </si>
  <si>
    <t>mensile</t>
  </si>
  <si>
    <t>Attuazione tempistiche del cronoprogramma</t>
  </si>
  <si>
    <t>periodiche</t>
  </si>
  <si>
    <t xml:space="preserve">Organizzazione incontri </t>
  </si>
  <si>
    <t>mensili</t>
  </si>
  <si>
    <t>Procedura di gestione presenze, assenze,  permessi e mission esclusivamente dematerializzata (si/no)</t>
  </si>
  <si>
    <t>LAVORI PUBBLICI</t>
  </si>
  <si>
    <t>URBANISTICA</t>
  </si>
  <si>
    <t xml:space="preserve">Piena attuazione delle norme vigenti in materia di trasparenza (Dlgs 33/2013) e revisione delle misure di gestione del rischio  contenute nel PTPCT dell'Ente, in termini di misure specifiche di prevenzione del rischio e di misure generali di contrasto alla corruzione. Aggiornamento del Codice di Comportamento in base alle Linee Guida ANAC febbraio 2020 </t>
  </si>
  <si>
    <t>GOLFO ARANCI</t>
  </si>
  <si>
    <t>MARIA GIUSEPPA BULLITTA</t>
  </si>
  <si>
    <t>SEGRETARIO</t>
  </si>
  <si>
    <t>SERVIZIO 1</t>
  </si>
  <si>
    <t>SERVIZIO 2</t>
  </si>
  <si>
    <t>F.</t>
  </si>
  <si>
    <t>Studio dei contenuti minimi del POLA</t>
  </si>
  <si>
    <t>Mappatura dei processi di lavoro con individuazione dei soggetti, strutture, attività e strumenti (fotografia attuale) da parte di ciascun Funzionario</t>
  </si>
  <si>
    <t>Definizione del Programma di Sviluppo FASE DI AVVIO</t>
  </si>
  <si>
    <t>Inserimento della prima stesura del POLA nel Piano Performance 2022_2024</t>
  </si>
  <si>
    <t>N. INTERVENTI/N. TOTALE DIP. PARTECIPANTI</t>
  </si>
  <si>
    <t>MAPPATTURA NUOVI PROCESSI/PROCESSI SMARTABILI</t>
  </si>
  <si>
    <t>REGOLAMENTAZIONE PROGRAMMA</t>
  </si>
  <si>
    <t>ENTRO IL 31.1.2022</t>
  </si>
  <si>
    <t>Vedi scheda di programmazione</t>
  </si>
  <si>
    <t>Presentazione schema di bilancio alla Giunta entro 31 dicembre al fine di garantire l’approvazione in Consiglio Comunale entro il 31.01.2022</t>
  </si>
  <si>
    <t>Programma di Sviluppo del Lavoro Agile  triennio 2022_2024 nell'ambito del POLA Semplificato</t>
  </si>
  <si>
    <t xml:space="preserve">La Legge 77/2020 introduce il POLA per individuare negli Enti pubblici le modalità attuative del Lavoro Agile, definendo: "le  misure organizzative, i requisiti tecnologici, i percorsi formativi del personale, anche dirigenziale, e gli strumenti di rilevazione e di verifica periodica dei risultati conseguiti, anche in termini di miglioramento  dell'efficacia e dell'efficienza dell'azione amministrativa, della digitalizzazione dei processi, nonché della qualità dei servizi erogati, anche coinvolgendo i cittadini, sia individualmente, sia nelle loro forme associative". 
Al fine di rendere il lavoro agile un’opportunità strutturata per l’amministrazione e per i lavoratori, la sua introduzione all’interno dell'organizzazione deve avvenire in modo progressivo e graduale, programmandone  lo sviluppo tramite il POLA, partendo dal contesto conosciuto  e definendo i livelli attesi degli indicatori scelti per misurare le condizioni favorevoli, la sua eventuale implementazione, i contributi alla performance organizzativa e, infine, gli impatti attesi.  La volontà di questa Amministrazione è quella di porre le basi per lo sviluppo di una cultura organizzativa favorevole alla corretta introduzione del Lavoro Agile attraverso la promozione di: modelli organizzativi flessibili, autonomia nell’organizzazione del lavoro, responsabilità dei risultati, benessere del lavoratore attraverso l'implementazione e lo sviluppo delle tecnologie digitali, riprogettazione di competenze e comportamenti. </t>
  </si>
  <si>
    <t xml:space="preserve">Ciclo della Programmazione: corretta gestione e programmazione delle risorse finanziarie dell'ente al fine di garantire la qualità dei servizi svolti e il rispetto dei piani e dei programmi della politica </t>
  </si>
  <si>
    <t>Avvio studio procedure da adottare per la rilevazione del gradimento dei servizi di competenza scelti per il 2021</t>
  </si>
  <si>
    <r>
      <t>Prevenzione della</t>
    </r>
    <r>
      <rPr>
        <b/>
        <sz val="12"/>
        <color theme="1"/>
        <rFont val="Garamond"/>
        <family val="1"/>
      </rPr>
      <t xml:space="preserve"> Corruzione e della Trasparenza</t>
    </r>
    <r>
      <rPr>
        <sz val="12"/>
        <color theme="1"/>
        <rFont val="Garamond"/>
        <family val="1"/>
      </rPr>
      <t xml:space="preserve"> –  Revisione struttura del PTPCT. </t>
    </r>
  </si>
  <si>
    <t>FABIO FAIS</t>
  </si>
  <si>
    <t>ANTONIETTA COSSEDDU</t>
  </si>
  <si>
    <t>Indicatori della condizione dell'Ente</t>
  </si>
  <si>
    <t>SIMONE BERTUCCELLI</t>
  </si>
  <si>
    <t>Rispetto del tetto di spesa del personale</t>
  </si>
  <si>
    <t>Miglioramento della percentuale di raccolta differenziata</t>
  </si>
  <si>
    <t>Attuazione del programma delle opere di cui all’articolo 31 del D.Lgs. n. 50/2016</t>
  </si>
  <si>
    <t>Il ricorso alle convenzioni Consip ed al mercato elettronico della PA</t>
  </si>
  <si>
    <t>Tempi medi rilascio contrassegno per diversamente abili</t>
  </si>
  <si>
    <t>misurazione servizi di ciascun settore</t>
  </si>
  <si>
    <t>Programmazione 
Obiettivi di Performance Organizzativa 2023</t>
  </si>
  <si>
    <t>OBIETTIVO DELL'ORGANO POLITICO - AMMINISTRATIVO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</si>
</sst>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&quot;€&quot;\ * #,##0.00_-;\-&quot;€&quot;\ * #,##0.00_-;_-&quot;€&quot;\ * &quot;-&quot;??_-;_-@_-"/>
    <numFmt numFmtId="165" formatCode="0.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2"/>
      <color theme="1"/>
      <name val="Garamond"/>
      <family val="1"/>
    </font>
    <font>
      <b/>
      <sz val="12"/>
      <color theme="1"/>
      <name val="Garamond"/>
      <family val="1"/>
    </font>
    <font>
      <u/>
      <sz val="11"/>
      <color theme="10"/>
      <name val="Calibri"/>
      <family val="2"/>
      <scheme val="minor"/>
    </font>
    <font>
      <b/>
      <sz val="12"/>
      <color theme="1"/>
      <name val="Wingdings 2"/>
      <family val="1"/>
      <charset val="2"/>
    </font>
    <font>
      <b/>
      <sz val="12"/>
      <color rgb="FF002060"/>
      <name val="Garamond"/>
      <family val="1"/>
    </font>
    <font>
      <sz val="14"/>
      <color theme="1"/>
      <name val="Garamond"/>
      <family val="1"/>
    </font>
    <font>
      <sz val="11"/>
      <name val="Calibri"/>
      <family val="2"/>
      <scheme val="minor"/>
    </font>
    <font>
      <sz val="11"/>
      <name val="Garamond"/>
      <family val="1"/>
    </font>
    <font>
      <b/>
      <sz val="11"/>
      <name val="Calibri"/>
      <family val="2"/>
      <scheme val="minor"/>
    </font>
    <font>
      <sz val="12"/>
      <name val="Garamond"/>
      <family val="1"/>
    </font>
    <font>
      <sz val="12"/>
      <name val="Calibri"/>
      <family val="2"/>
      <scheme val="minor"/>
    </font>
    <font>
      <sz val="10"/>
      <name val="Garamond"/>
      <family val="1"/>
    </font>
    <font>
      <sz val="10"/>
      <name val="Calibri"/>
      <family val="2"/>
      <scheme val="minor"/>
    </font>
    <font>
      <b/>
      <sz val="12"/>
      <name val="Garamond"/>
      <family val="1"/>
    </font>
    <font>
      <b/>
      <sz val="36"/>
      <name val="Calibri"/>
      <family val="2"/>
      <scheme val="minor"/>
    </font>
    <font>
      <sz val="11"/>
      <color theme="1"/>
      <name val="Garamond"/>
      <family val="1"/>
    </font>
    <font>
      <u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i/>
      <sz val="12"/>
      <name val="Garamond"/>
      <family val="1"/>
    </font>
    <font>
      <b/>
      <i/>
      <sz val="16"/>
      <name val="Garamond"/>
      <family val="1"/>
    </font>
    <font>
      <b/>
      <sz val="14"/>
      <name val="Garamond"/>
      <family val="1"/>
    </font>
    <font>
      <b/>
      <i/>
      <sz val="14"/>
      <name val="Garamond"/>
      <family val="1"/>
    </font>
    <font>
      <b/>
      <i/>
      <sz val="18"/>
      <name val="Garamond"/>
      <family val="1"/>
    </font>
    <font>
      <sz val="8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0625"/>
    </fill>
    <fill>
      <patternFill patternType="solid">
        <fgColor rgb="FFFFFF00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 applyNumberFormat="0" applyFill="0" applyBorder="0" applyAlignment="0" applyProtection="0"/>
    <xf numFmtId="9" fontId="23" fillId="0" borderId="0" applyFont="0" applyFill="0" applyBorder="0" applyAlignment="0" applyProtection="0"/>
  </cellStyleXfs>
  <cellXfs count="268">
    <xf numFmtId="0" fontId="0" fillId="0" borderId="0" xfId="0"/>
    <xf numFmtId="0" fontId="4" fillId="2" borderId="1" xfId="0" applyFont="1" applyFill="1" applyBorder="1" applyAlignment="1">
      <alignment horizontal="center"/>
    </xf>
    <xf numFmtId="0" fontId="4" fillId="0" borderId="1" xfId="0" applyFont="1" applyBorder="1"/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7" fillId="6" borderId="1" xfId="4" applyFont="1" applyFill="1" applyBorder="1" applyAlignment="1">
      <alignment horizontal="center" vertical="center" wrapText="1"/>
    </xf>
    <xf numFmtId="0" fontId="5" fillId="6" borderId="1" xfId="4" applyFont="1" applyFill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11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2" fillId="8" borderId="1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 wrapText="1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 wrapText="1"/>
    </xf>
    <xf numFmtId="0" fontId="19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6" borderId="22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0" fillId="8" borderId="6" xfId="0" applyFill="1" applyBorder="1" applyAlignment="1">
      <alignment horizontal="center" vertical="center" wrapText="1"/>
    </xf>
    <xf numFmtId="0" fontId="0" fillId="8" borderId="27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9" xfId="0" applyFill="1" applyBorder="1" applyAlignment="1">
      <alignment horizontal="center" vertical="center" wrapText="1"/>
    </xf>
    <xf numFmtId="0" fontId="0" fillId="6" borderId="30" xfId="0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 wrapText="1"/>
    </xf>
    <xf numFmtId="0" fontId="0" fillId="8" borderId="29" xfId="0" applyFill="1" applyBorder="1" applyAlignment="1">
      <alignment horizontal="center" vertical="center" wrapText="1"/>
    </xf>
    <xf numFmtId="0" fontId="0" fillId="6" borderId="26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6" borderId="29" xfId="0" applyFill="1" applyBorder="1" applyAlignment="1">
      <alignment horizontal="center" vertical="center"/>
    </xf>
    <xf numFmtId="0" fontId="0" fillId="6" borderId="28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 wrapText="1"/>
    </xf>
    <xf numFmtId="0" fontId="0" fillId="6" borderId="33" xfId="0" applyFill="1" applyBorder="1" applyAlignment="1">
      <alignment horizontal="center" vertical="center" wrapText="1"/>
    </xf>
    <xf numFmtId="0" fontId="0" fillId="6" borderId="3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37" xfId="0" applyFill="1" applyBorder="1" applyAlignment="1">
      <alignment horizontal="center" vertical="center" wrapText="1"/>
    </xf>
    <xf numFmtId="0" fontId="0" fillId="6" borderId="38" xfId="0" applyFill="1" applyBorder="1" applyAlignment="1">
      <alignment horizontal="center" vertical="center" wrapText="1"/>
    </xf>
    <xf numFmtId="0" fontId="0" fillId="6" borderId="39" xfId="0" applyFill="1" applyBorder="1" applyAlignment="1">
      <alignment horizontal="center" vertical="center" wrapText="1"/>
    </xf>
    <xf numFmtId="0" fontId="20" fillId="0" borderId="0" xfId="4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9" fontId="24" fillId="10" borderId="0" xfId="3" applyFont="1" applyFill="1" applyBorder="1" applyAlignment="1">
      <alignment vertical="center"/>
    </xf>
    <xf numFmtId="0" fontId="24" fillId="10" borderId="7" xfId="0" applyFont="1" applyFill="1" applyBorder="1" applyAlignment="1">
      <alignment vertical="center"/>
    </xf>
    <xf numFmtId="0" fontId="24" fillId="10" borderId="8" xfId="0" applyFont="1" applyFill="1" applyBorder="1" applyAlignment="1">
      <alignment vertical="center"/>
    </xf>
    <xf numFmtId="0" fontId="24" fillId="10" borderId="8" xfId="0" applyFont="1" applyFill="1" applyBorder="1" applyAlignment="1">
      <alignment horizontal="justify" vertical="center"/>
    </xf>
    <xf numFmtId="9" fontId="24" fillId="10" borderId="8" xfId="3" applyFont="1" applyFill="1" applyBorder="1" applyAlignment="1">
      <alignment vertical="center"/>
    </xf>
    <xf numFmtId="9" fontId="24" fillId="10" borderId="9" xfId="3" applyFont="1" applyFill="1" applyBorder="1" applyAlignment="1">
      <alignment vertical="center"/>
    </xf>
    <xf numFmtId="9" fontId="25" fillId="10" borderId="25" xfId="3" applyFont="1" applyFill="1" applyBorder="1" applyAlignment="1">
      <alignment vertical="center"/>
    </xf>
    <xf numFmtId="0" fontId="24" fillId="0" borderId="0" xfId="0" applyFont="1" applyAlignment="1">
      <alignment vertical="center"/>
    </xf>
    <xf numFmtId="0" fontId="26" fillId="0" borderId="40" xfId="0" applyFont="1" applyBorder="1" applyAlignment="1">
      <alignment horizontal="justify" vertical="center" wrapText="1"/>
    </xf>
    <xf numFmtId="0" fontId="26" fillId="0" borderId="41" xfId="0" applyFont="1" applyBorder="1" applyAlignment="1">
      <alignment horizontal="justify" vertical="center" wrapText="1"/>
    </xf>
    <xf numFmtId="0" fontId="27" fillId="10" borderId="22" xfId="0" applyFont="1" applyFill="1" applyBorder="1" applyAlignment="1">
      <alignment vertical="center"/>
    </xf>
    <xf numFmtId="9" fontId="27" fillId="10" borderId="0" xfId="3" applyFont="1" applyFill="1" applyBorder="1" applyAlignment="1">
      <alignment vertical="center"/>
    </xf>
    <xf numFmtId="1" fontId="28" fillId="0" borderId="10" xfId="3" applyNumberFormat="1" applyFont="1" applyFill="1" applyBorder="1" applyAlignment="1">
      <alignment vertical="center"/>
    </xf>
    <xf numFmtId="9" fontId="24" fillId="10" borderId="31" xfId="3" applyFont="1" applyFill="1" applyBorder="1" applyAlignment="1">
      <alignment vertical="center"/>
    </xf>
    <xf numFmtId="9" fontId="25" fillId="10" borderId="26" xfId="3" applyFont="1" applyFill="1" applyBorder="1" applyAlignment="1">
      <alignment vertical="center"/>
    </xf>
    <xf numFmtId="0" fontId="13" fillId="0" borderId="42" xfId="0" applyFont="1" applyBorder="1" applyAlignment="1">
      <alignment horizontal="justify" vertical="center" wrapText="1"/>
    </xf>
    <xf numFmtId="0" fontId="13" fillId="0" borderId="27" xfId="0" applyFont="1" applyBorder="1" applyAlignment="1">
      <alignment horizontal="justify" vertical="center" wrapText="1"/>
    </xf>
    <xf numFmtId="0" fontId="13" fillId="0" borderId="43" xfId="0" applyFont="1" applyBorder="1" applyAlignment="1">
      <alignment horizontal="justify" vertical="center" wrapText="1"/>
    </xf>
    <xf numFmtId="0" fontId="13" fillId="0" borderId="29" xfId="0" applyFont="1" applyBorder="1" applyAlignment="1">
      <alignment horizontal="justify" vertical="center" wrapText="1"/>
    </xf>
    <xf numFmtId="0" fontId="24" fillId="10" borderId="22" xfId="0" applyFont="1" applyFill="1" applyBorder="1" applyAlignment="1">
      <alignment vertical="center"/>
    </xf>
    <xf numFmtId="0" fontId="24" fillId="10" borderId="0" xfId="0" applyFont="1" applyFill="1" applyAlignment="1">
      <alignment vertical="center"/>
    </xf>
    <xf numFmtId="0" fontId="24" fillId="10" borderId="0" xfId="0" applyFont="1" applyFill="1" applyAlignment="1">
      <alignment horizontal="center" vertical="center" textRotation="90" wrapText="1"/>
    </xf>
    <xf numFmtId="0" fontId="25" fillId="7" borderId="5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vertical="center"/>
    </xf>
    <xf numFmtId="0" fontId="24" fillId="7" borderId="18" xfId="0" applyFont="1" applyFill="1" applyBorder="1" applyAlignment="1">
      <alignment vertical="center"/>
    </xf>
    <xf numFmtId="9" fontId="25" fillId="10" borderId="0" xfId="3" applyFont="1" applyFill="1" applyBorder="1" applyAlignment="1">
      <alignment vertical="center"/>
    </xf>
    <xf numFmtId="0" fontId="24" fillId="7" borderId="32" xfId="0" applyFont="1" applyFill="1" applyBorder="1" applyAlignment="1">
      <alignment vertical="center"/>
    </xf>
    <xf numFmtId="0" fontId="15" fillId="6" borderId="53" xfId="0" applyFont="1" applyFill="1" applyBorder="1" applyAlignment="1">
      <alignment vertical="center" wrapText="1"/>
    </xf>
    <xf numFmtId="1" fontId="24" fillId="0" borderId="0" xfId="0" applyNumberFormat="1" applyFont="1" applyAlignment="1">
      <alignment vertical="center"/>
    </xf>
    <xf numFmtId="1" fontId="24" fillId="0" borderId="0" xfId="0" applyNumberFormat="1" applyFont="1" applyAlignment="1">
      <alignment horizontal="center" vertical="center"/>
    </xf>
    <xf numFmtId="165" fontId="24" fillId="0" borderId="0" xfId="0" applyNumberFormat="1" applyFont="1" applyAlignment="1">
      <alignment vertical="center"/>
    </xf>
    <xf numFmtId="0" fontId="15" fillId="6" borderId="10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justify" vertical="center"/>
    </xf>
    <xf numFmtId="9" fontId="24" fillId="0" borderId="0" xfId="3" applyFont="1" applyFill="1" applyAlignment="1">
      <alignment vertical="center"/>
    </xf>
    <xf numFmtId="0" fontId="10" fillId="9" borderId="3" xfId="0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4" fillId="6" borderId="1" xfId="0" applyFont="1" applyFill="1" applyBorder="1" applyAlignment="1">
      <alignment vertical="center" wrapText="1"/>
    </xf>
    <xf numFmtId="0" fontId="4" fillId="6" borderId="1" xfId="0" applyFont="1" applyFill="1" applyBorder="1" applyAlignment="1">
      <alignment horizontal="left" vertical="center" wrapText="1"/>
    </xf>
    <xf numFmtId="0" fontId="6" fillId="2" borderId="1" xfId="4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7" borderId="0" xfId="0" applyFont="1" applyFill="1" applyAlignment="1">
      <alignment horizontal="center"/>
    </xf>
    <xf numFmtId="2" fontId="15" fillId="6" borderId="11" xfId="1" quotePrefix="1" applyNumberFormat="1" applyFont="1" applyFill="1" applyBorder="1" applyAlignment="1">
      <alignment horizontal="center" vertical="center" wrapText="1"/>
    </xf>
    <xf numFmtId="2" fontId="15" fillId="6" borderId="12" xfId="1" quotePrefix="1" applyNumberFormat="1" applyFont="1" applyFill="1" applyBorder="1" applyAlignment="1">
      <alignment horizontal="center" vertical="center" wrapText="1"/>
    </xf>
    <xf numFmtId="2" fontId="15" fillId="6" borderId="13" xfId="1" quotePrefix="1" applyNumberFormat="1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textRotation="90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3" fillId="3" borderId="6" xfId="0" applyFont="1" applyFill="1" applyBorder="1" applyAlignment="1">
      <alignment horizontal="center" vertical="center" textRotation="90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9" fontId="10" fillId="9" borderId="3" xfId="0" applyNumberFormat="1" applyFont="1" applyFill="1" applyBorder="1" applyAlignment="1">
      <alignment horizontal="center" vertical="center" wrapText="1"/>
    </xf>
    <xf numFmtId="0" fontId="10" fillId="9" borderId="23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54" xfId="0" applyFont="1" applyFill="1" applyBorder="1" applyAlignment="1">
      <alignment horizontal="left" vertical="center" wrapText="1"/>
    </xf>
    <xf numFmtId="0" fontId="10" fillId="9" borderId="24" xfId="0" applyFont="1" applyFill="1" applyBorder="1" applyAlignment="1">
      <alignment horizontal="left" vertical="center" wrapText="1"/>
    </xf>
    <xf numFmtId="0" fontId="10" fillId="9" borderId="25" xfId="0" applyFont="1" applyFill="1" applyBorder="1" applyAlignment="1">
      <alignment horizontal="left" vertical="center" wrapText="1"/>
    </xf>
    <xf numFmtId="0" fontId="10" fillId="9" borderId="55" xfId="0" applyFont="1" applyFill="1" applyBorder="1" applyAlignment="1">
      <alignment horizontal="left" vertical="center" wrapText="1"/>
    </xf>
    <xf numFmtId="0" fontId="10" fillId="9" borderId="32" xfId="0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left" vertical="center" wrapText="1"/>
    </xf>
    <xf numFmtId="0" fontId="10" fillId="9" borderId="57" xfId="0" applyFont="1" applyFill="1" applyBorder="1" applyAlignment="1">
      <alignment horizontal="left" vertical="center" wrapText="1"/>
    </xf>
    <xf numFmtId="0" fontId="10" fillId="9" borderId="58" xfId="0" applyFont="1" applyFill="1" applyBorder="1" applyAlignment="1">
      <alignment horizontal="left" vertical="center" wrapText="1"/>
    </xf>
    <xf numFmtId="0" fontId="10" fillId="11" borderId="3" xfId="0" applyFont="1" applyFill="1" applyBorder="1" applyAlignment="1">
      <alignment horizontal="left" vertical="center" wrapText="1"/>
    </xf>
    <xf numFmtId="0" fontId="10" fillId="11" borderId="23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23" xfId="0" applyFont="1" applyBorder="1" applyAlignment="1">
      <alignment horizontal="left" vertical="center" wrapText="1"/>
    </xf>
    <xf numFmtId="0" fontId="0" fillId="6" borderId="28" xfId="0" applyFill="1" applyBorder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0" fillId="6" borderId="26" xfId="0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6" borderId="22" xfId="0" applyFill="1" applyBorder="1" applyAlignment="1">
      <alignment horizontal="center" vertical="center" wrapText="1"/>
    </xf>
    <xf numFmtId="0" fontId="0" fillId="6" borderId="1" xfId="0" applyFill="1" applyBorder="1" applyAlignment="1">
      <alignment horizontal="center" vertical="center" wrapText="1"/>
    </xf>
    <xf numFmtId="0" fontId="0" fillId="6" borderId="28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0" fillId="6" borderId="26" xfId="0" applyFill="1" applyBorder="1" applyAlignment="1">
      <alignment horizontal="center" vertical="center"/>
    </xf>
    <xf numFmtId="0" fontId="2" fillId="8" borderId="34" xfId="0" applyFont="1" applyFill="1" applyBorder="1" applyAlignment="1">
      <alignment horizontal="center" vertical="center" wrapText="1"/>
    </xf>
    <xf numFmtId="0" fontId="2" fillId="8" borderId="23" xfId="0" applyFont="1" applyFill="1" applyBorder="1" applyAlignment="1">
      <alignment horizontal="center" vertical="center" wrapText="1"/>
    </xf>
    <xf numFmtId="0" fontId="2" fillId="8" borderId="35" xfId="0" applyFont="1" applyFill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 wrapText="1"/>
    </xf>
    <xf numFmtId="0" fontId="0" fillId="6" borderId="23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0" fontId="0" fillId="6" borderId="25" xfId="0" applyFill="1" applyBorder="1" applyAlignment="1">
      <alignment horizontal="center" vertical="center" wrapText="1"/>
    </xf>
    <xf numFmtId="9" fontId="12" fillId="0" borderId="10" xfId="0" applyNumberFormat="1" applyFont="1" applyBorder="1" applyAlignment="1">
      <alignment horizontal="center" vertical="center" wrapText="1"/>
    </xf>
    <xf numFmtId="0" fontId="12" fillId="8" borderId="11" xfId="0" applyFont="1" applyFill="1" applyBorder="1" applyAlignment="1">
      <alignment horizontal="center" vertical="center" wrapText="1"/>
    </xf>
    <xf numFmtId="0" fontId="12" fillId="8" borderId="12" xfId="0" applyFont="1" applyFill="1" applyBorder="1" applyAlignment="1">
      <alignment horizontal="center" vertical="center" wrapText="1"/>
    </xf>
    <xf numFmtId="0" fontId="12" fillId="8" borderId="13" xfId="0" applyFont="1" applyFill="1" applyBorder="1" applyAlignment="1">
      <alignment horizontal="center" vertical="center" wrapText="1"/>
    </xf>
    <xf numFmtId="0" fontId="12" fillId="9" borderId="11" xfId="0" applyFont="1" applyFill="1" applyBorder="1" applyAlignment="1">
      <alignment horizontal="center" vertical="center" wrapText="1"/>
    </xf>
    <xf numFmtId="0" fontId="12" fillId="9" borderId="12" xfId="0" applyFont="1" applyFill="1" applyBorder="1" applyAlignment="1">
      <alignment horizontal="center" vertical="center" wrapText="1"/>
    </xf>
    <xf numFmtId="0" fontId="12" fillId="9" borderId="13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164" fontId="0" fillId="9" borderId="10" xfId="2" applyFont="1" applyFill="1" applyBorder="1" applyAlignment="1">
      <alignment horizontal="center" vertical="center"/>
    </xf>
    <xf numFmtId="9" fontId="0" fillId="8" borderId="10" xfId="3" applyFont="1" applyFill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9" borderId="10" xfId="0" applyFont="1" applyFill="1" applyBorder="1" applyAlignment="1">
      <alignment horizontal="center" vertical="center" wrapText="1"/>
    </xf>
    <xf numFmtId="0" fontId="10" fillId="9" borderId="10" xfId="0" applyFont="1" applyFill="1" applyBorder="1" applyAlignment="1">
      <alignment horizontal="center" vertical="center"/>
    </xf>
    <xf numFmtId="0" fontId="12" fillId="8" borderId="14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12" fillId="8" borderId="20" xfId="0" applyFont="1" applyFill="1" applyBorder="1" applyAlignment="1">
      <alignment horizontal="center" vertical="center" wrapText="1"/>
    </xf>
    <xf numFmtId="0" fontId="12" fillId="8" borderId="0" xfId="0" applyFont="1" applyFill="1" applyAlignment="1">
      <alignment horizontal="center" vertical="center" wrapText="1"/>
    </xf>
    <xf numFmtId="0" fontId="12" fillId="8" borderId="21" xfId="0" applyFont="1" applyFill="1" applyBorder="1" applyAlignment="1">
      <alignment horizontal="center" vertical="center" wrapText="1"/>
    </xf>
    <xf numFmtId="0" fontId="12" fillId="8" borderId="17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2" fillId="8" borderId="19" xfId="0" applyFont="1" applyFill="1" applyBorder="1" applyAlignment="1">
      <alignment horizontal="center" vertical="center" wrapText="1"/>
    </xf>
    <xf numFmtId="0" fontId="12" fillId="8" borderId="3" xfId="0" applyFont="1" applyFill="1" applyBorder="1" applyAlignment="1">
      <alignment horizontal="center" vertical="center" wrapText="1"/>
    </xf>
    <xf numFmtId="0" fontId="12" fillId="8" borderId="23" xfId="0" applyFont="1" applyFill="1" applyBorder="1" applyAlignment="1">
      <alignment horizontal="center" vertical="center" wrapText="1"/>
    </xf>
    <xf numFmtId="0" fontId="12" fillId="8" borderId="16" xfId="0" applyFont="1" applyFill="1" applyBorder="1" applyAlignment="1">
      <alignment horizontal="center" vertical="center" wrapText="1"/>
    </xf>
    <xf numFmtId="0" fontId="12" fillId="8" borderId="4" xfId="0" applyFont="1" applyFill="1" applyBorder="1" applyAlignment="1">
      <alignment horizontal="center" vertical="center" wrapText="1"/>
    </xf>
    <xf numFmtId="1" fontId="18" fillId="8" borderId="14" xfId="0" applyNumberFormat="1" applyFont="1" applyFill="1" applyBorder="1" applyAlignment="1">
      <alignment horizontal="center" vertical="center" wrapText="1"/>
    </xf>
    <xf numFmtId="1" fontId="18" fillId="8" borderId="15" xfId="0" applyNumberFormat="1" applyFont="1" applyFill="1" applyBorder="1" applyAlignment="1">
      <alignment horizontal="center" vertical="center" wrapText="1"/>
    </xf>
    <xf numFmtId="1" fontId="18" fillId="8" borderId="16" xfId="0" applyNumberFormat="1" applyFont="1" applyFill="1" applyBorder="1" applyAlignment="1">
      <alignment horizontal="center" vertical="center" wrapText="1"/>
    </xf>
    <xf numFmtId="1" fontId="18" fillId="8" borderId="20" xfId="0" applyNumberFormat="1" applyFont="1" applyFill="1" applyBorder="1" applyAlignment="1">
      <alignment horizontal="center" vertical="center" wrapText="1"/>
    </xf>
    <xf numFmtId="1" fontId="18" fillId="8" borderId="0" xfId="0" applyNumberFormat="1" applyFont="1" applyFill="1" applyAlignment="1">
      <alignment horizontal="center" vertical="center" wrapText="1"/>
    </xf>
    <xf numFmtId="1" fontId="18" fillId="8" borderId="21" xfId="0" applyNumberFormat="1" applyFont="1" applyFill="1" applyBorder="1" applyAlignment="1">
      <alignment horizontal="center" vertical="center" wrapText="1"/>
    </xf>
    <xf numFmtId="1" fontId="18" fillId="8" borderId="17" xfId="0" applyNumberFormat="1" applyFont="1" applyFill="1" applyBorder="1" applyAlignment="1">
      <alignment horizontal="center" vertical="center" wrapText="1"/>
    </xf>
    <xf numFmtId="1" fontId="18" fillId="8" borderId="18" xfId="0" applyNumberFormat="1" applyFont="1" applyFill="1" applyBorder="1" applyAlignment="1">
      <alignment horizontal="center" vertical="center" wrapText="1"/>
    </xf>
    <xf numFmtId="1" fontId="18" fillId="8" borderId="19" xfId="0" applyNumberFormat="1" applyFont="1" applyFill="1" applyBorder="1" applyAlignment="1">
      <alignment horizontal="center" vertical="center" wrapText="1"/>
    </xf>
    <xf numFmtId="0" fontId="10" fillId="6" borderId="7" xfId="0" applyFont="1" applyFill="1" applyBorder="1" applyAlignment="1">
      <alignment horizontal="center" vertical="center" wrapText="1"/>
    </xf>
    <xf numFmtId="0" fontId="10" fillId="6" borderId="8" xfId="0" applyFont="1" applyFill="1" applyBorder="1" applyAlignment="1">
      <alignment horizontal="center" vertical="center" wrapText="1"/>
    </xf>
    <xf numFmtId="0" fontId="10" fillId="6" borderId="9" xfId="0" applyFont="1" applyFill="1" applyBorder="1" applyAlignment="1">
      <alignment horizontal="center" vertical="center" wrapText="1"/>
    </xf>
    <xf numFmtId="0" fontId="12" fillId="8" borderId="10" xfId="0" applyFont="1" applyFill="1" applyBorder="1" applyAlignment="1">
      <alignment horizontal="center" vertical="center"/>
    </xf>
    <xf numFmtId="0" fontId="12" fillId="9" borderId="10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9" fontId="12" fillId="0" borderId="14" xfId="0" applyNumberFormat="1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65" xfId="0" applyFont="1" applyBorder="1" applyAlignment="1">
      <alignment horizontal="center" vertical="center" wrapText="1"/>
    </xf>
    <xf numFmtId="0" fontId="12" fillId="0" borderId="64" xfId="0" applyFont="1" applyBorder="1" applyAlignment="1">
      <alignment horizontal="center" vertical="center" wrapText="1"/>
    </xf>
    <xf numFmtId="0" fontId="12" fillId="0" borderId="66" xfId="0" applyFont="1" applyBorder="1" applyAlignment="1">
      <alignment horizontal="center" vertical="center" wrapText="1"/>
    </xf>
    <xf numFmtId="9" fontId="12" fillId="0" borderId="15" xfId="0" applyNumberFormat="1" applyFont="1" applyBorder="1" applyAlignment="1">
      <alignment horizontal="center" vertical="center" wrapText="1"/>
    </xf>
    <xf numFmtId="9" fontId="12" fillId="0" borderId="16" xfId="0" applyNumberFormat="1" applyFont="1" applyBorder="1" applyAlignment="1">
      <alignment horizontal="center" vertical="center" wrapText="1"/>
    </xf>
    <xf numFmtId="9" fontId="12" fillId="0" borderId="20" xfId="0" applyNumberFormat="1" applyFont="1" applyBorder="1" applyAlignment="1">
      <alignment horizontal="center" vertical="center" wrapText="1"/>
    </xf>
    <xf numFmtId="9" fontId="12" fillId="0" borderId="0" xfId="0" applyNumberFormat="1" applyFont="1" applyAlignment="1">
      <alignment horizontal="center" vertical="center" wrapText="1"/>
    </xf>
    <xf numFmtId="9" fontId="12" fillId="0" borderId="21" xfId="0" applyNumberFormat="1" applyFont="1" applyBorder="1" applyAlignment="1">
      <alignment horizontal="center" vertical="center" wrapText="1"/>
    </xf>
    <xf numFmtId="0" fontId="10" fillId="9" borderId="1" xfId="0" applyFont="1" applyFill="1" applyBorder="1" applyAlignment="1">
      <alignment horizontal="center" vertical="center" wrapText="1"/>
    </xf>
    <xf numFmtId="1" fontId="12" fillId="0" borderId="14" xfId="0" applyNumberFormat="1" applyFont="1" applyBorder="1" applyAlignment="1">
      <alignment horizontal="center" vertical="center" wrapText="1"/>
    </xf>
    <xf numFmtId="1" fontId="12" fillId="0" borderId="15" xfId="0" applyNumberFormat="1" applyFont="1" applyBorder="1" applyAlignment="1">
      <alignment horizontal="center" vertical="center" wrapText="1"/>
    </xf>
    <xf numFmtId="1" fontId="12" fillId="0" borderId="16" xfId="0" applyNumberFormat="1" applyFont="1" applyBorder="1" applyAlignment="1">
      <alignment horizontal="center" vertical="center" wrapText="1"/>
    </xf>
    <xf numFmtId="1" fontId="12" fillId="0" borderId="17" xfId="0" applyNumberFormat="1" applyFont="1" applyBorder="1" applyAlignment="1">
      <alignment horizontal="center" vertical="center" wrapText="1"/>
    </xf>
    <xf numFmtId="1" fontId="12" fillId="0" borderId="18" xfId="0" applyNumberFormat="1" applyFont="1" applyBorder="1" applyAlignment="1">
      <alignment horizontal="center" vertical="center" wrapText="1"/>
    </xf>
    <xf numFmtId="1" fontId="12" fillId="0" borderId="19" xfId="0" applyNumberFormat="1" applyFont="1" applyBorder="1" applyAlignment="1">
      <alignment horizontal="center" vertical="center" wrapText="1"/>
    </xf>
    <xf numFmtId="0" fontId="10" fillId="9" borderId="62" xfId="0" applyFont="1" applyFill="1" applyBorder="1" applyAlignment="1">
      <alignment horizontal="center" vertical="center" wrapText="1"/>
    </xf>
    <xf numFmtId="0" fontId="10" fillId="9" borderId="63" xfId="0" applyFont="1" applyFill="1" applyBorder="1" applyAlignment="1">
      <alignment horizontal="center" vertical="center" wrapText="1"/>
    </xf>
    <xf numFmtId="0" fontId="10" fillId="9" borderId="65" xfId="0" applyFont="1" applyFill="1" applyBorder="1" applyAlignment="1">
      <alignment horizontal="left" vertical="center" wrapText="1"/>
    </xf>
    <xf numFmtId="0" fontId="10" fillId="9" borderId="64" xfId="0" applyFont="1" applyFill="1" applyBorder="1" applyAlignment="1">
      <alignment horizontal="left" vertical="center" wrapText="1"/>
    </xf>
    <xf numFmtId="0" fontId="10" fillId="9" borderId="63" xfId="0" applyFont="1" applyFill="1" applyBorder="1" applyAlignment="1">
      <alignment horizontal="left" vertical="center" wrapText="1"/>
    </xf>
    <xf numFmtId="0" fontId="10" fillId="9" borderId="62" xfId="0" applyFont="1" applyFill="1" applyBorder="1" applyAlignment="1">
      <alignment horizontal="left" vertical="center" wrapText="1"/>
    </xf>
    <xf numFmtId="0" fontId="10" fillId="9" borderId="64" xfId="0" applyFont="1" applyFill="1" applyBorder="1" applyAlignment="1">
      <alignment horizontal="center" vertical="center" wrapText="1"/>
    </xf>
    <xf numFmtId="9" fontId="10" fillId="9" borderId="62" xfId="0" applyNumberFormat="1" applyFont="1" applyFill="1" applyBorder="1" applyAlignment="1">
      <alignment horizontal="center" vertical="center" wrapText="1"/>
    </xf>
    <xf numFmtId="9" fontId="10" fillId="9" borderId="64" xfId="0" applyNumberFormat="1" applyFont="1" applyFill="1" applyBorder="1" applyAlignment="1">
      <alignment horizontal="center" vertical="center" wrapText="1"/>
    </xf>
    <xf numFmtId="9" fontId="10" fillId="9" borderId="63" xfId="0" applyNumberFormat="1" applyFont="1" applyFill="1" applyBorder="1" applyAlignment="1">
      <alignment horizontal="center" vertical="center" wrapText="1"/>
    </xf>
    <xf numFmtId="0" fontId="10" fillId="9" borderId="61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left" vertical="center" wrapText="1"/>
    </xf>
    <xf numFmtId="9" fontId="10" fillId="9" borderId="23" xfId="0" applyNumberFormat="1" applyFont="1" applyFill="1" applyBorder="1" applyAlignment="1">
      <alignment horizontal="center" vertical="center" wrapText="1"/>
    </xf>
    <xf numFmtId="9" fontId="10" fillId="9" borderId="4" xfId="0" applyNumberFormat="1" applyFont="1" applyFill="1" applyBorder="1" applyAlignment="1">
      <alignment horizontal="center" vertical="center" wrapText="1"/>
    </xf>
    <xf numFmtId="0" fontId="12" fillId="8" borderId="59" xfId="0" applyFont="1" applyFill="1" applyBorder="1" applyAlignment="1">
      <alignment horizontal="left" vertical="center" wrapText="1"/>
    </xf>
    <xf numFmtId="0" fontId="12" fillId="8" borderId="51" xfId="0" applyFont="1" applyFill="1" applyBorder="1" applyAlignment="1">
      <alignment horizontal="left" vertical="center" wrapText="1"/>
    </xf>
    <xf numFmtId="0" fontId="12" fillId="8" borderId="60" xfId="0" applyFont="1" applyFill="1" applyBorder="1" applyAlignment="1">
      <alignment horizontal="left" vertical="center" wrapText="1"/>
    </xf>
    <xf numFmtId="0" fontId="12" fillId="8" borderId="14" xfId="0" applyFont="1" applyFill="1" applyBorder="1" applyAlignment="1">
      <alignment horizontal="left" vertical="center" wrapText="1"/>
    </xf>
    <xf numFmtId="0" fontId="12" fillId="8" borderId="15" xfId="0" applyFont="1" applyFill="1" applyBorder="1" applyAlignment="1">
      <alignment horizontal="left" vertical="center" wrapText="1"/>
    </xf>
    <xf numFmtId="0" fontId="12" fillId="8" borderId="16" xfId="0" applyFont="1" applyFill="1" applyBorder="1" applyAlignment="1">
      <alignment horizontal="left" vertical="center" wrapText="1"/>
    </xf>
    <xf numFmtId="0" fontId="10" fillId="0" borderId="61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14" fontId="10" fillId="9" borderId="3" xfId="0" applyNumberFormat="1" applyFont="1" applyFill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9" fontId="12" fillId="0" borderId="17" xfId="0" applyNumberFormat="1" applyFont="1" applyBorder="1" applyAlignment="1">
      <alignment horizontal="center" vertical="center" wrapText="1"/>
    </xf>
    <xf numFmtId="9" fontId="12" fillId="0" borderId="18" xfId="0" applyNumberFormat="1" applyFont="1" applyBorder="1" applyAlignment="1">
      <alignment horizontal="center" vertical="center" wrapText="1"/>
    </xf>
    <xf numFmtId="9" fontId="12" fillId="0" borderId="19" xfId="0" applyNumberFormat="1" applyFont="1" applyBorder="1" applyAlignment="1">
      <alignment horizontal="center" vertical="center" wrapText="1"/>
    </xf>
    <xf numFmtId="9" fontId="10" fillId="0" borderId="3" xfId="0" applyNumberFormat="1" applyFont="1" applyBorder="1" applyAlignment="1">
      <alignment horizontal="center" vertical="center" wrapText="1"/>
    </xf>
    <xf numFmtId="2" fontId="15" fillId="6" borderId="11" xfId="1" quotePrefix="1" applyNumberFormat="1" applyFont="1" applyFill="1" applyBorder="1" applyAlignment="1">
      <alignment horizontal="center" vertical="center" wrapText="1"/>
    </xf>
    <xf numFmtId="2" fontId="15" fillId="6" borderId="12" xfId="1" quotePrefix="1" applyNumberFormat="1" applyFont="1" applyFill="1" applyBorder="1" applyAlignment="1">
      <alignment horizontal="center" vertical="center" wrapText="1"/>
    </xf>
    <xf numFmtId="2" fontId="15" fillId="6" borderId="13" xfId="1" quotePrefix="1" applyNumberFormat="1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/>
    </xf>
    <xf numFmtId="0" fontId="24" fillId="7" borderId="52" xfId="0" applyFont="1" applyFill="1" applyBorder="1" applyAlignment="1">
      <alignment horizontal="center" vertical="center"/>
    </xf>
    <xf numFmtId="0" fontId="17" fillId="6" borderId="10" xfId="0" applyFont="1" applyFill="1" applyBorder="1" applyAlignment="1" applyProtection="1">
      <alignment horizontal="center" vertical="center"/>
      <protection locked="0"/>
    </xf>
    <xf numFmtId="0" fontId="25" fillId="7" borderId="44" xfId="0" applyFont="1" applyFill="1" applyBorder="1" applyAlignment="1">
      <alignment horizontal="center" vertical="center" wrapText="1"/>
    </xf>
    <xf numFmtId="0" fontId="25" fillId="7" borderId="45" xfId="0" applyFont="1" applyFill="1" applyBorder="1" applyAlignment="1">
      <alignment horizontal="center" vertical="center" wrapText="1"/>
    </xf>
    <xf numFmtId="0" fontId="25" fillId="7" borderId="46" xfId="0" applyFont="1" applyFill="1" applyBorder="1" applyAlignment="1">
      <alignment horizontal="center" vertical="center" wrapText="1"/>
    </xf>
    <xf numFmtId="0" fontId="25" fillId="7" borderId="47" xfId="0" applyFont="1" applyFill="1" applyBorder="1" applyAlignment="1">
      <alignment horizontal="center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25" fillId="7" borderId="48" xfId="0" applyFont="1" applyFill="1" applyBorder="1" applyAlignment="1">
      <alignment horizontal="center" vertical="center" wrapText="1"/>
    </xf>
    <xf numFmtId="0" fontId="25" fillId="7" borderId="49" xfId="0" applyFont="1" applyFill="1" applyBorder="1" applyAlignment="1">
      <alignment horizontal="center" vertical="center" wrapText="1"/>
    </xf>
    <xf numFmtId="0" fontId="25" fillId="7" borderId="2" xfId="0" applyFont="1" applyFill="1" applyBorder="1" applyAlignment="1">
      <alignment horizontal="center" vertical="center" wrapText="1"/>
    </xf>
    <xf numFmtId="0" fontId="25" fillId="7" borderId="50" xfId="0" applyFont="1" applyFill="1" applyBorder="1" applyAlignment="1">
      <alignment horizontal="center" vertical="center" wrapText="1"/>
    </xf>
    <xf numFmtId="0" fontId="25" fillId="7" borderId="14" xfId="0" applyFont="1" applyFill="1" applyBorder="1" applyAlignment="1">
      <alignment horizontal="center" vertical="center" wrapText="1"/>
    </xf>
    <xf numFmtId="0" fontId="25" fillId="7" borderId="16" xfId="0" applyFont="1" applyFill="1" applyBorder="1" applyAlignment="1">
      <alignment horizontal="center" vertical="center" wrapText="1"/>
    </xf>
    <xf numFmtId="0" fontId="25" fillId="7" borderId="17" xfId="0" applyFont="1" applyFill="1" applyBorder="1" applyAlignment="1">
      <alignment horizontal="center" vertical="center" wrapText="1"/>
    </xf>
    <xf numFmtId="0" fontId="25" fillId="7" borderId="19" xfId="0" applyFont="1" applyFill="1" applyBorder="1" applyAlignment="1">
      <alignment horizontal="center" vertical="center" wrapText="1"/>
    </xf>
    <xf numFmtId="0" fontId="24" fillId="7" borderId="14" xfId="0" applyFont="1" applyFill="1" applyBorder="1" applyAlignment="1">
      <alignment horizontal="center" vertical="center"/>
    </xf>
    <xf numFmtId="0" fontId="24" fillId="7" borderId="15" xfId="0" applyFont="1" applyFill="1" applyBorder="1" applyAlignment="1">
      <alignment horizontal="center" vertical="center"/>
    </xf>
    <xf numFmtId="0" fontId="24" fillId="7" borderId="20" xfId="0" applyFont="1" applyFill="1" applyBorder="1" applyAlignment="1">
      <alignment horizontal="center" vertical="center"/>
    </xf>
    <xf numFmtId="0" fontId="24" fillId="7" borderId="0" xfId="0" applyFont="1" applyFill="1" applyAlignment="1">
      <alignment horizontal="center" vertical="center"/>
    </xf>
    <xf numFmtId="0" fontId="24" fillId="7" borderId="17" xfId="0" applyFont="1" applyFill="1" applyBorder="1" applyAlignment="1">
      <alignment horizontal="center" vertical="center"/>
    </xf>
    <xf numFmtId="0" fontId="24" fillId="7" borderId="18" xfId="0" applyFont="1" applyFill="1" applyBorder="1" applyAlignment="1">
      <alignment horizontal="center" vertical="center"/>
    </xf>
    <xf numFmtId="0" fontId="25" fillId="7" borderId="15" xfId="0" applyFont="1" applyFill="1" applyBorder="1" applyAlignment="1">
      <alignment horizontal="center" vertical="center" wrapText="1"/>
    </xf>
    <xf numFmtId="0" fontId="25" fillId="7" borderId="0" xfId="0" applyFont="1" applyFill="1" applyAlignment="1">
      <alignment horizontal="center" vertical="center" wrapText="1"/>
    </xf>
    <xf numFmtId="0" fontId="25" fillId="7" borderId="21" xfId="0" applyFont="1" applyFill="1" applyBorder="1" applyAlignment="1">
      <alignment horizontal="center" vertical="center" wrapText="1"/>
    </xf>
    <xf numFmtId="0" fontId="25" fillId="7" borderId="18" xfId="0" applyFont="1" applyFill="1" applyBorder="1" applyAlignment="1">
      <alignment horizontal="center" vertical="center" wrapText="1"/>
    </xf>
    <xf numFmtId="0" fontId="24" fillId="7" borderId="10" xfId="0" applyFont="1" applyFill="1" applyBorder="1" applyAlignment="1">
      <alignment horizontal="center" vertical="center" wrapText="1"/>
    </xf>
  </cellXfs>
  <cellStyles count="6">
    <cellStyle name="Collegamento ipertestuale" xfId="4" builtinId="8"/>
    <cellStyle name="Migliaia" xfId="1" builtinId="3"/>
    <cellStyle name="Normale" xfId="0" builtinId="0"/>
    <cellStyle name="Percentuale" xfId="3" builtinId="5"/>
    <cellStyle name="Percentuale 2" xfId="5" xr:uid="{00000000-0005-0000-0000-000004000000}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4"/>
  <sheetViews>
    <sheetView topLeftCell="C1" zoomScaleNormal="100" zoomScaleSheetLayoutView="100" workbookViewId="0">
      <selection activeCell="E2" sqref="E2"/>
    </sheetView>
  </sheetViews>
  <sheetFormatPr defaultColWidth="8.85546875" defaultRowHeight="18.75" x14ac:dyDescent="0.25"/>
  <cols>
    <col min="1" max="1" width="14" style="9" customWidth="1"/>
    <col min="2" max="2" width="3.85546875" style="10" customWidth="1"/>
    <col min="3" max="3" width="11.42578125" style="11" customWidth="1"/>
    <col min="4" max="4" width="22.28515625" style="11" customWidth="1"/>
    <col min="5" max="5" width="61.5703125" style="11" bestFit="1" customWidth="1"/>
    <col min="6" max="6" width="8.85546875" style="94"/>
    <col min="7" max="7" width="25.7109375" style="11" customWidth="1"/>
    <col min="8" max="13" width="0" style="11" hidden="1" customWidth="1"/>
  </cols>
  <sheetData>
    <row r="1" spans="1:13" ht="61.5" customHeight="1" x14ac:dyDescent="0.25">
      <c r="A1" s="99" t="s">
        <v>0</v>
      </c>
      <c r="B1" s="99"/>
      <c r="C1" s="100" t="s">
        <v>397</v>
      </c>
      <c r="D1" s="100"/>
      <c r="E1" s="99" t="s">
        <v>428</v>
      </c>
      <c r="F1" s="99"/>
      <c r="G1" s="1" t="s">
        <v>1</v>
      </c>
      <c r="H1" s="2" t="s">
        <v>2</v>
      </c>
      <c r="I1" s="2" t="s">
        <v>3</v>
      </c>
      <c r="J1" s="2" t="s">
        <v>4</v>
      </c>
      <c r="K1" s="2" t="s">
        <v>5</v>
      </c>
      <c r="L1" s="2"/>
      <c r="M1" s="2"/>
    </row>
    <row r="2" spans="1:13" ht="15.75" x14ac:dyDescent="0.25">
      <c r="A2" s="101" t="s">
        <v>6</v>
      </c>
      <c r="B2" s="3"/>
      <c r="C2" s="104" t="s">
        <v>7</v>
      </c>
      <c r="D2" s="105"/>
      <c r="E2" s="4" t="s">
        <v>8</v>
      </c>
      <c r="F2" s="4" t="s">
        <v>9</v>
      </c>
      <c r="G2" s="4" t="s">
        <v>10</v>
      </c>
      <c r="H2" s="5"/>
      <c r="I2" s="5"/>
      <c r="J2" s="5"/>
      <c r="K2" s="5"/>
      <c r="L2" s="5"/>
      <c r="M2" s="5"/>
    </row>
    <row r="3" spans="1:13" ht="62.25" customHeight="1" x14ac:dyDescent="0.25">
      <c r="A3" s="102"/>
      <c r="B3" s="6" t="s">
        <v>334</v>
      </c>
      <c r="C3" s="106" t="s">
        <v>399</v>
      </c>
      <c r="D3" s="107"/>
      <c r="E3" s="90" t="s">
        <v>417</v>
      </c>
      <c r="F3" s="92" t="s">
        <v>378</v>
      </c>
      <c r="G3" s="8" t="s">
        <v>19</v>
      </c>
      <c r="H3" s="7"/>
      <c r="I3" s="7"/>
      <c r="J3" s="7"/>
      <c r="K3" s="7"/>
      <c r="L3" s="7"/>
      <c r="M3" s="7"/>
    </row>
    <row r="4" spans="1:13" ht="96.75" customHeight="1" x14ac:dyDescent="0.25">
      <c r="A4" s="102"/>
      <c r="B4" s="6" t="s">
        <v>335</v>
      </c>
      <c r="C4" s="106" t="s">
        <v>399</v>
      </c>
      <c r="D4" s="107"/>
      <c r="E4" s="90" t="s">
        <v>309</v>
      </c>
      <c r="F4" s="92" t="s">
        <v>379</v>
      </c>
      <c r="G4" s="8" t="s">
        <v>19</v>
      </c>
      <c r="H4" s="8"/>
      <c r="I4" s="8"/>
      <c r="J4" s="8"/>
      <c r="K4" s="8"/>
      <c r="L4" s="8"/>
      <c r="M4" s="8"/>
    </row>
    <row r="5" spans="1:13" ht="76.5" hidden="1" customHeight="1" x14ac:dyDescent="0.25">
      <c r="A5" s="102"/>
      <c r="B5" s="6" t="s">
        <v>336</v>
      </c>
      <c r="C5" s="106" t="s">
        <v>401</v>
      </c>
      <c r="D5" s="107"/>
      <c r="E5" s="91" t="s">
        <v>413</v>
      </c>
      <c r="F5" s="92" t="s">
        <v>375</v>
      </c>
      <c r="G5" s="8" t="s">
        <v>19</v>
      </c>
      <c r="H5" s="8"/>
      <c r="I5" s="8"/>
      <c r="J5" s="8"/>
      <c r="K5" s="8"/>
      <c r="L5" s="8"/>
      <c r="M5" s="8"/>
    </row>
    <row r="6" spans="1:13" ht="84" hidden="1" customHeight="1" x14ac:dyDescent="0.25">
      <c r="A6" s="102"/>
      <c r="B6" s="6" t="s">
        <v>339</v>
      </c>
      <c r="C6" s="106" t="s">
        <v>401</v>
      </c>
      <c r="D6" s="107"/>
      <c r="E6" s="91" t="s">
        <v>368</v>
      </c>
      <c r="F6" s="92" t="s">
        <v>376</v>
      </c>
      <c r="G6" s="8" t="s">
        <v>19</v>
      </c>
      <c r="H6" s="8"/>
      <c r="I6" s="8"/>
      <c r="J6" s="8"/>
      <c r="K6" s="8"/>
      <c r="L6" s="8"/>
      <c r="M6" s="8"/>
    </row>
    <row r="7" spans="1:13" ht="53.45" customHeight="1" x14ac:dyDescent="0.25">
      <c r="A7" s="102"/>
      <c r="B7" s="6" t="s">
        <v>340</v>
      </c>
      <c r="C7" s="106" t="s">
        <v>401</v>
      </c>
      <c r="D7" s="107"/>
      <c r="E7" s="91" t="s">
        <v>420</v>
      </c>
      <c r="F7" s="92" t="s">
        <v>377</v>
      </c>
      <c r="G7" s="8" t="s">
        <v>19</v>
      </c>
      <c r="H7" s="8"/>
      <c r="I7" s="8"/>
      <c r="J7" s="8"/>
      <c r="K7" s="8"/>
      <c r="L7" s="8"/>
      <c r="M7" s="8"/>
    </row>
    <row r="8" spans="1:13" ht="86.25" customHeight="1" x14ac:dyDescent="0.25">
      <c r="A8" s="102"/>
      <c r="B8" s="6" t="s">
        <v>359</v>
      </c>
      <c r="C8" s="106" t="s">
        <v>400</v>
      </c>
      <c r="D8" s="107"/>
      <c r="E8" s="91" t="s">
        <v>381</v>
      </c>
      <c r="F8" s="92" t="s">
        <v>402</v>
      </c>
      <c r="G8" s="8" t="s">
        <v>19</v>
      </c>
      <c r="H8" s="8"/>
      <c r="I8" s="8"/>
      <c r="J8" s="8"/>
      <c r="K8" s="8"/>
      <c r="L8" s="8"/>
      <c r="M8" s="8"/>
    </row>
    <row r="9" spans="1:13" ht="73.900000000000006" hidden="1" customHeight="1" x14ac:dyDescent="0.25">
      <c r="A9" s="102"/>
      <c r="B9" s="6">
        <v>12</v>
      </c>
      <c r="C9" s="106" t="s">
        <v>401</v>
      </c>
      <c r="D9" s="107"/>
      <c r="E9" s="91" t="s">
        <v>369</v>
      </c>
      <c r="F9" s="92" t="s">
        <v>370</v>
      </c>
      <c r="G9" s="8" t="s">
        <v>19</v>
      </c>
      <c r="H9" s="7"/>
      <c r="I9" s="7"/>
      <c r="J9" s="7"/>
      <c r="K9" s="7"/>
      <c r="L9" s="7"/>
      <c r="M9" s="7"/>
    </row>
    <row r="10" spans="1:13" ht="18" hidden="1" customHeight="1" x14ac:dyDescent="0.25">
      <c r="A10" s="102"/>
      <c r="B10" s="6">
        <v>13</v>
      </c>
      <c r="C10" s="98" t="s">
        <v>11</v>
      </c>
      <c r="D10" s="98"/>
      <c r="E10" s="91"/>
      <c r="F10" s="92"/>
      <c r="G10" s="8"/>
      <c r="H10" s="8"/>
      <c r="I10" s="8"/>
      <c r="J10" s="8"/>
      <c r="K10" s="8"/>
      <c r="L10" s="8"/>
      <c r="M10" s="8"/>
    </row>
    <row r="11" spans="1:13" ht="18" hidden="1" customHeight="1" x14ac:dyDescent="0.25">
      <c r="A11" s="102"/>
      <c r="B11" s="6">
        <v>14</v>
      </c>
      <c r="C11" s="98" t="s">
        <v>11</v>
      </c>
      <c r="D11" s="98"/>
      <c r="E11" s="91"/>
      <c r="F11" s="92"/>
      <c r="G11" s="8"/>
      <c r="H11" s="8"/>
      <c r="I11" s="8"/>
      <c r="J11" s="8"/>
      <c r="K11" s="8"/>
      <c r="L11" s="8"/>
      <c r="M11" s="8"/>
    </row>
    <row r="12" spans="1:13" ht="18" hidden="1" customHeight="1" x14ac:dyDescent="0.25">
      <c r="A12" s="102"/>
      <c r="B12" s="6">
        <v>15</v>
      </c>
      <c r="C12" s="98" t="s">
        <v>11</v>
      </c>
      <c r="D12" s="98"/>
      <c r="E12" s="91"/>
      <c r="F12" s="92"/>
      <c r="G12" s="7"/>
      <c r="H12" s="8"/>
      <c r="I12" s="8"/>
      <c r="J12" s="8"/>
      <c r="K12" s="8"/>
      <c r="L12" s="8"/>
      <c r="M12" s="8"/>
    </row>
    <row r="13" spans="1:13" ht="18" hidden="1" customHeight="1" x14ac:dyDescent="0.25">
      <c r="A13" s="102"/>
      <c r="B13" s="6">
        <v>16</v>
      </c>
      <c r="C13" s="98" t="s">
        <v>11</v>
      </c>
      <c r="D13" s="98"/>
      <c r="E13" s="91"/>
      <c r="F13" s="92"/>
      <c r="G13" s="8"/>
      <c r="H13" s="8"/>
      <c r="I13" s="8"/>
      <c r="J13" s="8"/>
      <c r="K13" s="8"/>
      <c r="L13" s="8"/>
      <c r="M13" s="8"/>
    </row>
    <row r="14" spans="1:13" ht="18" hidden="1" customHeight="1" x14ac:dyDescent="0.25">
      <c r="A14" s="102"/>
      <c r="B14" s="6">
        <v>17</v>
      </c>
      <c r="C14" s="98" t="s">
        <v>11</v>
      </c>
      <c r="D14" s="98"/>
      <c r="E14" s="91"/>
      <c r="F14" s="92"/>
      <c r="G14" s="8"/>
      <c r="H14" s="8"/>
      <c r="I14" s="8"/>
      <c r="J14" s="8"/>
      <c r="K14" s="8"/>
      <c r="L14" s="8"/>
      <c r="M14" s="8"/>
    </row>
    <row r="15" spans="1:13" ht="18" hidden="1" customHeight="1" x14ac:dyDescent="0.25">
      <c r="A15" s="102"/>
      <c r="B15" s="6">
        <v>18</v>
      </c>
      <c r="C15" s="98" t="s">
        <v>11</v>
      </c>
      <c r="D15" s="98"/>
      <c r="E15" s="91"/>
      <c r="F15" s="92"/>
      <c r="G15" s="8"/>
      <c r="H15" s="8"/>
      <c r="I15" s="8"/>
      <c r="J15" s="8"/>
      <c r="K15" s="8"/>
      <c r="L15" s="8"/>
      <c r="M15" s="8"/>
    </row>
    <row r="16" spans="1:13" ht="18" hidden="1" customHeight="1" x14ac:dyDescent="0.25">
      <c r="A16" s="102"/>
      <c r="B16" s="6">
        <v>19</v>
      </c>
      <c r="C16" s="98" t="s">
        <v>11</v>
      </c>
      <c r="D16" s="98"/>
      <c r="E16" s="91"/>
      <c r="F16" s="92"/>
      <c r="G16" s="8"/>
      <c r="H16" s="8"/>
      <c r="I16" s="8"/>
      <c r="J16" s="8"/>
      <c r="K16" s="8"/>
      <c r="L16" s="8"/>
      <c r="M16" s="8"/>
    </row>
    <row r="17" spans="1:13" ht="55.5" hidden="1" customHeight="1" x14ac:dyDescent="0.25">
      <c r="A17" s="103"/>
      <c r="B17" s="6">
        <v>20</v>
      </c>
      <c r="C17" s="98" t="s">
        <v>11</v>
      </c>
      <c r="D17" s="98"/>
      <c r="E17" s="91"/>
      <c r="F17" s="92"/>
      <c r="G17" s="8"/>
      <c r="H17" s="8"/>
      <c r="I17" s="8"/>
      <c r="J17" s="8"/>
      <c r="K17" s="8"/>
      <c r="L17" s="8"/>
      <c r="M17" s="8"/>
    </row>
    <row r="18" spans="1:13" ht="15.75" x14ac:dyDescent="0.25">
      <c r="A18"/>
      <c r="B18"/>
      <c r="C18"/>
      <c r="D18"/>
      <c r="E18"/>
      <c r="F18" s="93"/>
      <c r="G18"/>
      <c r="H18"/>
      <c r="I18"/>
      <c r="J18"/>
      <c r="K18"/>
      <c r="L18"/>
      <c r="M18"/>
    </row>
    <row r="19" spans="1:13" ht="15.75" x14ac:dyDescent="0.25">
      <c r="A19"/>
      <c r="B19"/>
      <c r="C19"/>
      <c r="D19"/>
      <c r="E19"/>
      <c r="F19" s="93"/>
      <c r="G19"/>
      <c r="H19"/>
      <c r="I19"/>
      <c r="J19"/>
      <c r="K19"/>
      <c r="L19"/>
      <c r="M19"/>
    </row>
    <row r="20" spans="1:13" ht="15.75" x14ac:dyDescent="0.25">
      <c r="A20"/>
      <c r="B20"/>
      <c r="C20"/>
      <c r="D20"/>
      <c r="E20"/>
      <c r="F20" s="93"/>
      <c r="G20"/>
      <c r="H20"/>
      <c r="I20"/>
      <c r="J20"/>
      <c r="K20"/>
      <c r="L20"/>
      <c r="M20"/>
    </row>
    <row r="21" spans="1:13" ht="15.75" x14ac:dyDescent="0.25">
      <c r="A21"/>
      <c r="B21"/>
      <c r="C21"/>
      <c r="D21"/>
      <c r="E21"/>
      <c r="F21" s="93"/>
      <c r="G21"/>
      <c r="H21"/>
      <c r="I21"/>
      <c r="J21"/>
      <c r="K21"/>
      <c r="L21"/>
      <c r="M21"/>
    </row>
    <row r="22" spans="1:13" ht="15.75" x14ac:dyDescent="0.25">
      <c r="A22"/>
      <c r="B22"/>
      <c r="C22"/>
      <c r="D22"/>
      <c r="E22"/>
      <c r="F22" s="93"/>
      <c r="G22"/>
      <c r="H22"/>
      <c r="I22"/>
      <c r="J22"/>
      <c r="K22"/>
      <c r="L22"/>
      <c r="M22"/>
    </row>
    <row r="23" spans="1:13" ht="15.75" x14ac:dyDescent="0.25">
      <c r="A23"/>
      <c r="B23"/>
      <c r="C23"/>
      <c r="D23"/>
      <c r="E23"/>
      <c r="F23" s="93"/>
      <c r="G23"/>
      <c r="H23"/>
      <c r="I23"/>
      <c r="J23"/>
      <c r="K23"/>
      <c r="L23"/>
      <c r="M23"/>
    </row>
    <row r="24" spans="1:13" ht="15.75" x14ac:dyDescent="0.25">
      <c r="A24"/>
      <c r="B24"/>
      <c r="C24"/>
      <c r="D24"/>
      <c r="E24"/>
      <c r="F24" s="93"/>
      <c r="G24"/>
      <c r="H24"/>
      <c r="I24"/>
      <c r="J24"/>
      <c r="K24"/>
      <c r="L24"/>
      <c r="M24"/>
    </row>
    <row r="25" spans="1:13" ht="15.75" x14ac:dyDescent="0.25">
      <c r="A25"/>
      <c r="B25"/>
      <c r="C25"/>
      <c r="D25"/>
      <c r="E25"/>
      <c r="F25" s="93"/>
      <c r="G25"/>
      <c r="H25"/>
      <c r="I25"/>
      <c r="J25"/>
      <c r="K25"/>
      <c r="L25"/>
      <c r="M25"/>
    </row>
    <row r="26" spans="1:13" ht="15.75" x14ac:dyDescent="0.25">
      <c r="A26"/>
      <c r="B26"/>
      <c r="C26"/>
      <c r="D26"/>
      <c r="E26"/>
      <c r="F26" s="93"/>
      <c r="G26"/>
      <c r="H26"/>
      <c r="I26"/>
      <c r="J26"/>
      <c r="K26"/>
      <c r="L26"/>
      <c r="M26"/>
    </row>
    <row r="27" spans="1:13" ht="15.75" x14ac:dyDescent="0.25">
      <c r="A27"/>
      <c r="B27"/>
      <c r="C27"/>
      <c r="D27"/>
      <c r="E27"/>
      <c r="F27" s="93"/>
      <c r="G27"/>
      <c r="H27"/>
      <c r="I27"/>
      <c r="J27"/>
      <c r="K27"/>
      <c r="L27"/>
      <c r="M27"/>
    </row>
    <row r="28" spans="1:13" ht="15.75" x14ac:dyDescent="0.25">
      <c r="A28"/>
      <c r="B28"/>
      <c r="C28"/>
      <c r="D28"/>
      <c r="E28"/>
      <c r="F28" s="93"/>
      <c r="G28"/>
      <c r="H28"/>
      <c r="I28"/>
      <c r="J28"/>
      <c r="K28"/>
      <c r="L28"/>
      <c r="M28"/>
    </row>
    <row r="29" spans="1:13" ht="15.75" x14ac:dyDescent="0.25">
      <c r="A29"/>
      <c r="B29"/>
      <c r="C29"/>
      <c r="D29"/>
      <c r="E29"/>
      <c r="F29" s="93"/>
      <c r="G29"/>
      <c r="H29"/>
      <c r="I29"/>
      <c r="J29"/>
      <c r="K29"/>
      <c r="L29"/>
      <c r="M29"/>
    </row>
    <row r="30" spans="1:13" ht="15.75" x14ac:dyDescent="0.25">
      <c r="A30"/>
      <c r="B30"/>
      <c r="C30"/>
      <c r="D30"/>
      <c r="E30"/>
      <c r="F30" s="93"/>
      <c r="G30"/>
      <c r="H30"/>
      <c r="I30"/>
      <c r="J30"/>
      <c r="K30"/>
      <c r="L30"/>
      <c r="M30"/>
    </row>
    <row r="31" spans="1:13" ht="15.75" x14ac:dyDescent="0.25">
      <c r="A31"/>
      <c r="B31"/>
      <c r="C31"/>
      <c r="D31"/>
      <c r="E31"/>
      <c r="F31" s="93"/>
      <c r="G31"/>
      <c r="H31"/>
      <c r="I31"/>
      <c r="J31"/>
      <c r="K31"/>
      <c r="L31"/>
      <c r="M31"/>
    </row>
    <row r="32" spans="1:13" ht="15.75" x14ac:dyDescent="0.25">
      <c r="A32"/>
      <c r="B32"/>
      <c r="C32"/>
      <c r="D32"/>
      <c r="E32"/>
      <c r="F32" s="93"/>
      <c r="G32"/>
      <c r="H32"/>
      <c r="I32"/>
      <c r="J32"/>
      <c r="K32"/>
      <c r="L32"/>
      <c r="M32"/>
    </row>
    <row r="33" spans="6:6" customFormat="1" ht="15.75" x14ac:dyDescent="0.25">
      <c r="F33" s="93"/>
    </row>
    <row r="34" spans="6:6" customFormat="1" ht="15.75" x14ac:dyDescent="0.25">
      <c r="F34" s="93"/>
    </row>
    <row r="35" spans="6:6" customFormat="1" ht="15.75" x14ac:dyDescent="0.25">
      <c r="F35" s="93"/>
    </row>
    <row r="36" spans="6:6" customFormat="1" ht="15.75" x14ac:dyDescent="0.25">
      <c r="F36" s="93"/>
    </row>
    <row r="37" spans="6:6" customFormat="1" ht="15.75" x14ac:dyDescent="0.25">
      <c r="F37" s="93"/>
    </row>
    <row r="38" spans="6:6" customFormat="1" ht="15.75" x14ac:dyDescent="0.25">
      <c r="F38" s="93"/>
    </row>
    <row r="39" spans="6:6" customFormat="1" ht="15.75" x14ac:dyDescent="0.25">
      <c r="F39" s="93"/>
    </row>
    <row r="40" spans="6:6" customFormat="1" ht="15.75" x14ac:dyDescent="0.25">
      <c r="F40" s="93"/>
    </row>
    <row r="41" spans="6:6" customFormat="1" ht="15.75" x14ac:dyDescent="0.25">
      <c r="F41" s="93"/>
    </row>
    <row r="42" spans="6:6" customFormat="1" ht="15.75" x14ac:dyDescent="0.25">
      <c r="F42" s="93"/>
    </row>
    <row r="43" spans="6:6" customFormat="1" ht="15.75" x14ac:dyDescent="0.25">
      <c r="F43" s="93"/>
    </row>
    <row r="44" spans="6:6" customFormat="1" ht="15.75" x14ac:dyDescent="0.25">
      <c r="F44" s="93"/>
    </row>
    <row r="45" spans="6:6" customFormat="1" ht="15.75" x14ac:dyDescent="0.25">
      <c r="F45" s="93"/>
    </row>
    <row r="46" spans="6:6" customFormat="1" ht="15.75" x14ac:dyDescent="0.25">
      <c r="F46" s="93"/>
    </row>
    <row r="47" spans="6:6" customFormat="1" ht="15.75" x14ac:dyDescent="0.25">
      <c r="F47" s="93"/>
    </row>
    <row r="48" spans="6:6" customFormat="1" ht="15.75" x14ac:dyDescent="0.25">
      <c r="F48" s="93"/>
    </row>
    <row r="49" spans="6:6" customFormat="1" ht="15.75" x14ac:dyDescent="0.25">
      <c r="F49" s="93"/>
    </row>
    <row r="50" spans="6:6" customFormat="1" ht="15.75" x14ac:dyDescent="0.25">
      <c r="F50" s="93"/>
    </row>
    <row r="51" spans="6:6" customFormat="1" ht="15.75" x14ac:dyDescent="0.25">
      <c r="F51" s="93"/>
    </row>
    <row r="52" spans="6:6" customFormat="1" ht="15.75" x14ac:dyDescent="0.25">
      <c r="F52" s="93"/>
    </row>
    <row r="53" spans="6:6" customFormat="1" ht="15.75" x14ac:dyDescent="0.25">
      <c r="F53" s="93"/>
    </row>
    <row r="54" spans="6:6" customFormat="1" ht="15.75" x14ac:dyDescent="0.25">
      <c r="F54" s="93"/>
    </row>
    <row r="55" spans="6:6" customFormat="1" ht="15.75" x14ac:dyDescent="0.25">
      <c r="F55" s="93"/>
    </row>
    <row r="56" spans="6:6" customFormat="1" ht="15.75" x14ac:dyDescent="0.25">
      <c r="F56" s="93"/>
    </row>
    <row r="57" spans="6:6" customFormat="1" ht="15.75" x14ac:dyDescent="0.25">
      <c r="F57" s="93"/>
    </row>
    <row r="58" spans="6:6" customFormat="1" ht="15.75" x14ac:dyDescent="0.25">
      <c r="F58" s="93"/>
    </row>
    <row r="59" spans="6:6" customFormat="1" ht="15.75" x14ac:dyDescent="0.25">
      <c r="F59" s="93"/>
    </row>
    <row r="60" spans="6:6" customFormat="1" ht="15.75" x14ac:dyDescent="0.25">
      <c r="F60" s="93"/>
    </row>
    <row r="61" spans="6:6" customFormat="1" ht="15.75" x14ac:dyDescent="0.25">
      <c r="F61" s="93"/>
    </row>
    <row r="62" spans="6:6" customFormat="1" ht="15.75" x14ac:dyDescent="0.25">
      <c r="F62" s="93"/>
    </row>
    <row r="63" spans="6:6" customFormat="1" ht="15.75" x14ac:dyDescent="0.25">
      <c r="F63" s="93"/>
    </row>
    <row r="64" spans="6:6" customFormat="1" ht="15.75" x14ac:dyDescent="0.25">
      <c r="F64" s="93"/>
    </row>
    <row r="65" spans="6:6" customFormat="1" ht="15.75" x14ac:dyDescent="0.25">
      <c r="F65" s="93"/>
    </row>
    <row r="66" spans="6:6" customFormat="1" ht="15.75" x14ac:dyDescent="0.25">
      <c r="F66" s="93"/>
    </row>
    <row r="67" spans="6:6" customFormat="1" ht="15.75" x14ac:dyDescent="0.25">
      <c r="F67" s="93"/>
    </row>
    <row r="68" spans="6:6" customFormat="1" ht="15.75" x14ac:dyDescent="0.25">
      <c r="F68" s="93"/>
    </row>
    <row r="69" spans="6:6" customFormat="1" ht="15.75" x14ac:dyDescent="0.25">
      <c r="F69" s="93"/>
    </row>
    <row r="70" spans="6:6" customFormat="1" ht="15.75" x14ac:dyDescent="0.25">
      <c r="F70" s="93"/>
    </row>
    <row r="71" spans="6:6" customFormat="1" ht="15.75" x14ac:dyDescent="0.25">
      <c r="F71" s="93"/>
    </row>
    <row r="72" spans="6:6" customFormat="1" ht="15.75" x14ac:dyDescent="0.25">
      <c r="F72" s="93"/>
    </row>
    <row r="73" spans="6:6" customFormat="1" ht="15.75" x14ac:dyDescent="0.25">
      <c r="F73" s="93"/>
    </row>
    <row r="74" spans="6:6" customFormat="1" ht="15.75" x14ac:dyDescent="0.25">
      <c r="F74" s="93"/>
    </row>
    <row r="75" spans="6:6" customFormat="1" ht="15.75" x14ac:dyDescent="0.25">
      <c r="F75" s="93"/>
    </row>
    <row r="76" spans="6:6" customFormat="1" ht="15.75" x14ac:dyDescent="0.25">
      <c r="F76" s="93"/>
    </row>
    <row r="77" spans="6:6" customFormat="1" ht="15.75" x14ac:dyDescent="0.25">
      <c r="F77" s="93"/>
    </row>
    <row r="78" spans="6:6" customFormat="1" ht="15.75" x14ac:dyDescent="0.25">
      <c r="F78" s="93"/>
    </row>
    <row r="79" spans="6:6" customFormat="1" ht="15.75" x14ac:dyDescent="0.25">
      <c r="F79" s="93"/>
    </row>
    <row r="80" spans="6:6" customFormat="1" ht="15.75" x14ac:dyDescent="0.25">
      <c r="F80" s="93"/>
    </row>
    <row r="81" spans="6:6" customFormat="1" ht="15.75" x14ac:dyDescent="0.25">
      <c r="F81" s="93"/>
    </row>
    <row r="82" spans="6:6" customFormat="1" ht="15.75" x14ac:dyDescent="0.25">
      <c r="F82" s="93"/>
    </row>
    <row r="83" spans="6:6" customFormat="1" ht="15.75" x14ac:dyDescent="0.25">
      <c r="F83" s="93"/>
    </row>
    <row r="84" spans="6:6" customFormat="1" ht="15.75" x14ac:dyDescent="0.25">
      <c r="F84" s="93"/>
    </row>
    <row r="85" spans="6:6" customFormat="1" ht="15.75" x14ac:dyDescent="0.25">
      <c r="F85" s="93"/>
    </row>
    <row r="86" spans="6:6" customFormat="1" ht="15.75" x14ac:dyDescent="0.25">
      <c r="F86" s="93"/>
    </row>
    <row r="87" spans="6:6" customFormat="1" ht="15.75" x14ac:dyDescent="0.25">
      <c r="F87" s="93"/>
    </row>
    <row r="88" spans="6:6" customFormat="1" ht="15.75" x14ac:dyDescent="0.25">
      <c r="F88" s="93"/>
    </row>
    <row r="89" spans="6:6" customFormat="1" ht="15.75" x14ac:dyDescent="0.25">
      <c r="F89" s="93"/>
    </row>
    <row r="90" spans="6:6" customFormat="1" ht="15.75" x14ac:dyDescent="0.25">
      <c r="F90" s="93"/>
    </row>
    <row r="91" spans="6:6" customFormat="1" ht="15.75" x14ac:dyDescent="0.25">
      <c r="F91" s="93"/>
    </row>
    <row r="92" spans="6:6" customFormat="1" ht="15.75" x14ac:dyDescent="0.25">
      <c r="F92" s="93"/>
    </row>
    <row r="93" spans="6:6" customFormat="1" ht="15.75" x14ac:dyDescent="0.25">
      <c r="F93" s="93"/>
    </row>
    <row r="94" spans="6:6" customFormat="1" ht="15.75" x14ac:dyDescent="0.25">
      <c r="F94" s="93"/>
    </row>
    <row r="95" spans="6:6" customFormat="1" ht="15.75" x14ac:dyDescent="0.25">
      <c r="F95" s="93"/>
    </row>
    <row r="96" spans="6:6" customFormat="1" ht="15.75" x14ac:dyDescent="0.25">
      <c r="F96" s="93"/>
    </row>
    <row r="97" spans="6:6" customFormat="1" ht="15.75" x14ac:dyDescent="0.25">
      <c r="F97" s="93"/>
    </row>
    <row r="98" spans="6:6" customFormat="1" ht="15.75" x14ac:dyDescent="0.25">
      <c r="F98" s="93"/>
    </row>
    <row r="99" spans="6:6" customFormat="1" ht="15.75" x14ac:dyDescent="0.25">
      <c r="F99" s="93"/>
    </row>
    <row r="100" spans="6:6" customFormat="1" ht="15.75" x14ac:dyDescent="0.25">
      <c r="F100" s="93"/>
    </row>
    <row r="101" spans="6:6" customFormat="1" ht="15.75" x14ac:dyDescent="0.25">
      <c r="F101" s="93"/>
    </row>
    <row r="102" spans="6:6" customFormat="1" ht="15.75" x14ac:dyDescent="0.25">
      <c r="F102" s="93"/>
    </row>
    <row r="103" spans="6:6" customFormat="1" ht="15.75" x14ac:dyDescent="0.25">
      <c r="F103" s="93"/>
    </row>
    <row r="104" spans="6:6" customFormat="1" ht="15.75" x14ac:dyDescent="0.25">
      <c r="F104" s="93"/>
    </row>
    <row r="105" spans="6:6" customFormat="1" ht="15.75" x14ac:dyDescent="0.25">
      <c r="F105" s="93"/>
    </row>
    <row r="106" spans="6:6" customFormat="1" ht="15.75" x14ac:dyDescent="0.25">
      <c r="F106" s="93"/>
    </row>
    <row r="107" spans="6:6" customFormat="1" ht="15.75" x14ac:dyDescent="0.25">
      <c r="F107" s="93"/>
    </row>
    <row r="108" spans="6:6" customFormat="1" ht="15.75" x14ac:dyDescent="0.25">
      <c r="F108" s="93"/>
    </row>
    <row r="109" spans="6:6" customFormat="1" ht="15.75" x14ac:dyDescent="0.25">
      <c r="F109" s="93"/>
    </row>
    <row r="110" spans="6:6" customFormat="1" ht="15.75" x14ac:dyDescent="0.25">
      <c r="F110" s="93"/>
    </row>
    <row r="111" spans="6:6" customFormat="1" ht="15.75" x14ac:dyDescent="0.25">
      <c r="F111" s="93"/>
    </row>
    <row r="112" spans="6:6" customFormat="1" ht="15.75" x14ac:dyDescent="0.25">
      <c r="F112" s="93"/>
    </row>
    <row r="113" spans="6:6" customFormat="1" ht="15.75" x14ac:dyDescent="0.25">
      <c r="F113" s="93"/>
    </row>
    <row r="114" spans="6:6" customFormat="1" ht="15.75" x14ac:dyDescent="0.25">
      <c r="F114" s="93"/>
    </row>
    <row r="115" spans="6:6" customFormat="1" ht="15.75" x14ac:dyDescent="0.25">
      <c r="F115" s="93"/>
    </row>
    <row r="116" spans="6:6" customFormat="1" ht="15.75" x14ac:dyDescent="0.25">
      <c r="F116" s="93"/>
    </row>
    <row r="117" spans="6:6" customFormat="1" ht="15.75" x14ac:dyDescent="0.25">
      <c r="F117" s="93"/>
    </row>
    <row r="118" spans="6:6" customFormat="1" ht="15.75" x14ac:dyDescent="0.25">
      <c r="F118" s="93"/>
    </row>
    <row r="119" spans="6:6" customFormat="1" ht="15.75" x14ac:dyDescent="0.25">
      <c r="F119" s="93"/>
    </row>
    <row r="120" spans="6:6" customFormat="1" ht="15.75" x14ac:dyDescent="0.25">
      <c r="F120" s="93"/>
    </row>
    <row r="121" spans="6:6" customFormat="1" ht="15.75" x14ac:dyDescent="0.25">
      <c r="F121" s="93"/>
    </row>
    <row r="122" spans="6:6" customFormat="1" ht="15.75" x14ac:dyDescent="0.25">
      <c r="F122" s="93"/>
    </row>
    <row r="123" spans="6:6" customFormat="1" ht="15.75" x14ac:dyDescent="0.25">
      <c r="F123" s="93"/>
    </row>
    <row r="124" spans="6:6" customFormat="1" ht="15.75" x14ac:dyDescent="0.25">
      <c r="F124" s="93"/>
    </row>
    <row r="125" spans="6:6" customFormat="1" ht="15.75" x14ac:dyDescent="0.25">
      <c r="F125" s="93"/>
    </row>
    <row r="126" spans="6:6" customFormat="1" ht="15.75" x14ac:dyDescent="0.25">
      <c r="F126" s="93"/>
    </row>
    <row r="127" spans="6:6" customFormat="1" ht="15.75" x14ac:dyDescent="0.25">
      <c r="F127" s="93"/>
    </row>
    <row r="128" spans="6:6" customFormat="1" ht="15.75" x14ac:dyDescent="0.25">
      <c r="F128" s="93"/>
    </row>
    <row r="129" spans="6:6" customFormat="1" ht="15.75" x14ac:dyDescent="0.25">
      <c r="F129" s="93"/>
    </row>
    <row r="130" spans="6:6" customFormat="1" ht="15.75" x14ac:dyDescent="0.25">
      <c r="F130" s="93"/>
    </row>
    <row r="131" spans="6:6" customFormat="1" ht="15.75" x14ac:dyDescent="0.25">
      <c r="F131" s="93"/>
    </row>
    <row r="132" spans="6:6" customFormat="1" ht="15.75" x14ac:dyDescent="0.25">
      <c r="F132" s="93"/>
    </row>
    <row r="133" spans="6:6" customFormat="1" ht="15.75" x14ac:dyDescent="0.25">
      <c r="F133" s="93"/>
    </row>
    <row r="134" spans="6:6" customFormat="1" ht="15.75" x14ac:dyDescent="0.25">
      <c r="F134" s="93"/>
    </row>
    <row r="135" spans="6:6" customFormat="1" ht="15.75" x14ac:dyDescent="0.25">
      <c r="F135" s="93"/>
    </row>
    <row r="136" spans="6:6" customFormat="1" ht="15.75" x14ac:dyDescent="0.25">
      <c r="F136" s="93"/>
    </row>
    <row r="137" spans="6:6" customFormat="1" ht="15.75" x14ac:dyDescent="0.25">
      <c r="F137" s="93"/>
    </row>
    <row r="138" spans="6:6" customFormat="1" ht="15.75" x14ac:dyDescent="0.25">
      <c r="F138" s="93"/>
    </row>
    <row r="139" spans="6:6" customFormat="1" ht="15.75" x14ac:dyDescent="0.25">
      <c r="F139" s="93"/>
    </row>
    <row r="140" spans="6:6" customFormat="1" ht="15.75" x14ac:dyDescent="0.25">
      <c r="F140" s="93"/>
    </row>
    <row r="141" spans="6:6" customFormat="1" ht="15.75" x14ac:dyDescent="0.25">
      <c r="F141" s="93"/>
    </row>
    <row r="142" spans="6:6" customFormat="1" ht="15.75" x14ac:dyDescent="0.25">
      <c r="F142" s="93"/>
    </row>
    <row r="143" spans="6:6" customFormat="1" ht="15.75" x14ac:dyDescent="0.25">
      <c r="F143" s="93"/>
    </row>
    <row r="144" spans="6:6" customFormat="1" ht="15.75" x14ac:dyDescent="0.25">
      <c r="F144" s="93"/>
    </row>
    <row r="145" spans="6:6" customFormat="1" ht="15.75" x14ac:dyDescent="0.25">
      <c r="F145" s="93"/>
    </row>
    <row r="146" spans="6:6" customFormat="1" ht="15.75" x14ac:dyDescent="0.25">
      <c r="F146" s="93"/>
    </row>
    <row r="147" spans="6:6" customFormat="1" ht="15.75" x14ac:dyDescent="0.25">
      <c r="F147" s="93"/>
    </row>
    <row r="148" spans="6:6" customFormat="1" ht="15.75" x14ac:dyDescent="0.25">
      <c r="F148" s="93"/>
    </row>
    <row r="149" spans="6:6" customFormat="1" ht="15.75" x14ac:dyDescent="0.25">
      <c r="F149" s="93"/>
    </row>
    <row r="150" spans="6:6" customFormat="1" ht="15.75" x14ac:dyDescent="0.25">
      <c r="F150" s="93"/>
    </row>
    <row r="151" spans="6:6" customFormat="1" ht="15.75" x14ac:dyDescent="0.25">
      <c r="F151" s="93"/>
    </row>
    <row r="152" spans="6:6" customFormat="1" ht="15.75" x14ac:dyDescent="0.25">
      <c r="F152" s="93"/>
    </row>
    <row r="153" spans="6:6" customFormat="1" ht="15.75" x14ac:dyDescent="0.25">
      <c r="F153" s="93"/>
    </row>
    <row r="154" spans="6:6" customFormat="1" ht="15.75" x14ac:dyDescent="0.25">
      <c r="F154" s="93"/>
    </row>
    <row r="155" spans="6:6" customFormat="1" ht="15.75" x14ac:dyDescent="0.25">
      <c r="F155" s="93"/>
    </row>
    <row r="156" spans="6:6" customFormat="1" ht="15.75" x14ac:dyDescent="0.25">
      <c r="F156" s="93"/>
    </row>
    <row r="157" spans="6:6" customFormat="1" ht="15.75" x14ac:dyDescent="0.25">
      <c r="F157" s="93"/>
    </row>
    <row r="158" spans="6:6" customFormat="1" ht="15.75" x14ac:dyDescent="0.25">
      <c r="F158" s="93"/>
    </row>
    <row r="159" spans="6:6" customFormat="1" ht="15.75" x14ac:dyDescent="0.25">
      <c r="F159" s="93"/>
    </row>
    <row r="160" spans="6:6" customFormat="1" ht="15.75" x14ac:dyDescent="0.25">
      <c r="F160" s="93"/>
    </row>
    <row r="161" spans="6:6" customFormat="1" ht="15.75" x14ac:dyDescent="0.25">
      <c r="F161" s="93"/>
    </row>
    <row r="162" spans="6:6" customFormat="1" ht="15.75" x14ac:dyDescent="0.25">
      <c r="F162" s="93"/>
    </row>
    <row r="163" spans="6:6" customFormat="1" ht="15.75" x14ac:dyDescent="0.25">
      <c r="F163" s="93"/>
    </row>
    <row r="164" spans="6:6" customFormat="1" ht="15.75" x14ac:dyDescent="0.25">
      <c r="F164" s="93"/>
    </row>
    <row r="165" spans="6:6" customFormat="1" ht="15.75" x14ac:dyDescent="0.25">
      <c r="F165" s="93"/>
    </row>
    <row r="166" spans="6:6" customFormat="1" ht="15.75" x14ac:dyDescent="0.25">
      <c r="F166" s="93"/>
    </row>
    <row r="167" spans="6:6" customFormat="1" ht="15.75" x14ac:dyDescent="0.25">
      <c r="F167" s="93"/>
    </row>
    <row r="168" spans="6:6" customFormat="1" ht="15.75" x14ac:dyDescent="0.25">
      <c r="F168" s="93"/>
    </row>
    <row r="169" spans="6:6" customFormat="1" ht="15.75" x14ac:dyDescent="0.25">
      <c r="F169" s="93"/>
    </row>
    <row r="170" spans="6:6" customFormat="1" ht="15.75" x14ac:dyDescent="0.25">
      <c r="F170" s="93"/>
    </row>
    <row r="171" spans="6:6" customFormat="1" ht="15.75" x14ac:dyDescent="0.25">
      <c r="F171" s="93"/>
    </row>
    <row r="172" spans="6:6" customFormat="1" ht="15.75" x14ac:dyDescent="0.25">
      <c r="F172" s="93"/>
    </row>
    <row r="173" spans="6:6" customFormat="1" ht="15.75" x14ac:dyDescent="0.25">
      <c r="F173" s="93"/>
    </row>
    <row r="174" spans="6:6" customFormat="1" ht="15.75" x14ac:dyDescent="0.25">
      <c r="F174" s="93"/>
    </row>
    <row r="175" spans="6:6" customFormat="1" ht="15.75" x14ac:dyDescent="0.25">
      <c r="F175" s="93"/>
    </row>
    <row r="176" spans="6:6" customFormat="1" ht="15.75" x14ac:dyDescent="0.25">
      <c r="F176" s="93"/>
    </row>
    <row r="177" spans="6:6" customFormat="1" ht="15.75" x14ac:dyDescent="0.25">
      <c r="F177" s="93"/>
    </row>
    <row r="178" spans="6:6" customFormat="1" ht="15.75" x14ac:dyDescent="0.25">
      <c r="F178" s="93"/>
    </row>
    <row r="179" spans="6:6" customFormat="1" ht="15.75" x14ac:dyDescent="0.25">
      <c r="F179" s="93"/>
    </row>
    <row r="180" spans="6:6" customFormat="1" ht="15.75" x14ac:dyDescent="0.25">
      <c r="F180" s="93"/>
    </row>
    <row r="181" spans="6:6" customFormat="1" ht="15.75" x14ac:dyDescent="0.25">
      <c r="F181" s="93"/>
    </row>
    <row r="182" spans="6:6" customFormat="1" ht="15.75" x14ac:dyDescent="0.25">
      <c r="F182" s="93"/>
    </row>
    <row r="183" spans="6:6" customFormat="1" ht="15.75" x14ac:dyDescent="0.25">
      <c r="F183" s="93"/>
    </row>
    <row r="184" spans="6:6" customFormat="1" ht="15.75" x14ac:dyDescent="0.25">
      <c r="F184" s="93"/>
    </row>
    <row r="185" spans="6:6" customFormat="1" ht="15.75" x14ac:dyDescent="0.25">
      <c r="F185" s="93"/>
    </row>
    <row r="186" spans="6:6" customFormat="1" ht="15.75" x14ac:dyDescent="0.25">
      <c r="F186" s="93"/>
    </row>
    <row r="187" spans="6:6" customFormat="1" ht="15.75" x14ac:dyDescent="0.25">
      <c r="F187" s="93"/>
    </row>
    <row r="188" spans="6:6" customFormat="1" ht="15.75" x14ac:dyDescent="0.25">
      <c r="F188" s="93"/>
    </row>
    <row r="189" spans="6:6" customFormat="1" ht="15.75" x14ac:dyDescent="0.25">
      <c r="F189" s="93"/>
    </row>
    <row r="190" spans="6:6" customFormat="1" ht="15.75" x14ac:dyDescent="0.25">
      <c r="F190" s="93"/>
    </row>
    <row r="191" spans="6:6" customFormat="1" ht="15.75" x14ac:dyDescent="0.25">
      <c r="F191" s="93"/>
    </row>
    <row r="192" spans="6:6" customFormat="1" ht="15.75" x14ac:dyDescent="0.25">
      <c r="F192" s="93"/>
    </row>
    <row r="193" spans="6:6" customFormat="1" ht="15.75" x14ac:dyDescent="0.25">
      <c r="F193" s="93"/>
    </row>
    <row r="194" spans="6:6" customFormat="1" ht="15.75" x14ac:dyDescent="0.25">
      <c r="F194" s="93"/>
    </row>
    <row r="195" spans="6:6" customFormat="1" ht="15.75" x14ac:dyDescent="0.25">
      <c r="F195" s="93"/>
    </row>
    <row r="196" spans="6:6" customFormat="1" ht="15.75" x14ac:dyDescent="0.25">
      <c r="F196" s="93"/>
    </row>
    <row r="197" spans="6:6" customFormat="1" ht="15.75" x14ac:dyDescent="0.25">
      <c r="F197" s="93"/>
    </row>
    <row r="198" spans="6:6" customFormat="1" ht="15.75" x14ac:dyDescent="0.25">
      <c r="F198" s="93"/>
    </row>
    <row r="199" spans="6:6" customFormat="1" ht="15.75" x14ac:dyDescent="0.25">
      <c r="F199" s="93"/>
    </row>
    <row r="200" spans="6:6" customFormat="1" ht="15.75" x14ac:dyDescent="0.25">
      <c r="F200" s="93"/>
    </row>
    <row r="201" spans="6:6" customFormat="1" ht="15.75" x14ac:dyDescent="0.25">
      <c r="F201" s="93"/>
    </row>
    <row r="202" spans="6:6" customFormat="1" ht="15.75" x14ac:dyDescent="0.25">
      <c r="F202" s="93"/>
    </row>
    <row r="203" spans="6:6" customFormat="1" ht="15.75" x14ac:dyDescent="0.25">
      <c r="F203" s="93"/>
    </row>
    <row r="204" spans="6:6" customFormat="1" ht="15.75" x14ac:dyDescent="0.25">
      <c r="F204" s="93"/>
    </row>
    <row r="205" spans="6:6" customFormat="1" ht="15.75" x14ac:dyDescent="0.25">
      <c r="F205" s="93"/>
    </row>
    <row r="206" spans="6:6" customFormat="1" ht="15.75" x14ac:dyDescent="0.25">
      <c r="F206" s="93"/>
    </row>
    <row r="207" spans="6:6" customFormat="1" ht="15.75" x14ac:dyDescent="0.25">
      <c r="F207" s="93"/>
    </row>
    <row r="208" spans="6:6" customFormat="1" ht="15.75" x14ac:dyDescent="0.25">
      <c r="F208" s="93"/>
    </row>
    <row r="209" spans="6:6" customFormat="1" ht="15.75" x14ac:dyDescent="0.25">
      <c r="F209" s="93"/>
    </row>
    <row r="210" spans="6:6" customFormat="1" ht="15.75" x14ac:dyDescent="0.25">
      <c r="F210" s="93"/>
    </row>
    <row r="211" spans="6:6" customFormat="1" ht="15.75" x14ac:dyDescent="0.25">
      <c r="F211" s="93"/>
    </row>
    <row r="212" spans="6:6" customFormat="1" ht="15.75" x14ac:dyDescent="0.25">
      <c r="F212" s="93"/>
    </row>
    <row r="213" spans="6:6" customFormat="1" ht="15.75" x14ac:dyDescent="0.25">
      <c r="F213" s="93"/>
    </row>
    <row r="214" spans="6:6" customFormat="1" ht="15.75" x14ac:dyDescent="0.25">
      <c r="F214" s="93"/>
    </row>
    <row r="215" spans="6:6" customFormat="1" ht="15.75" x14ac:dyDescent="0.25">
      <c r="F215" s="93"/>
    </row>
    <row r="216" spans="6:6" customFormat="1" ht="15.75" x14ac:dyDescent="0.25">
      <c r="F216" s="93"/>
    </row>
    <row r="217" spans="6:6" customFormat="1" ht="15.75" x14ac:dyDescent="0.25">
      <c r="F217" s="93"/>
    </row>
    <row r="218" spans="6:6" customFormat="1" ht="15.75" x14ac:dyDescent="0.25">
      <c r="F218" s="93"/>
    </row>
    <row r="219" spans="6:6" customFormat="1" ht="15.75" x14ac:dyDescent="0.25">
      <c r="F219" s="93"/>
    </row>
    <row r="220" spans="6:6" customFormat="1" ht="15.75" x14ac:dyDescent="0.25">
      <c r="F220" s="93"/>
    </row>
    <row r="221" spans="6:6" customFormat="1" ht="15.75" x14ac:dyDescent="0.25">
      <c r="F221" s="93"/>
    </row>
    <row r="222" spans="6:6" customFormat="1" ht="15.75" x14ac:dyDescent="0.25">
      <c r="F222" s="93"/>
    </row>
    <row r="223" spans="6:6" customFormat="1" ht="15.75" x14ac:dyDescent="0.25">
      <c r="F223" s="93"/>
    </row>
    <row r="224" spans="6:6" customFormat="1" ht="15.75" x14ac:dyDescent="0.25">
      <c r="F224" s="93"/>
    </row>
    <row r="225" spans="6:6" customFormat="1" ht="15.75" x14ac:dyDescent="0.25">
      <c r="F225" s="93"/>
    </row>
    <row r="226" spans="6:6" customFormat="1" ht="15.75" x14ac:dyDescent="0.25">
      <c r="F226" s="93"/>
    </row>
    <row r="227" spans="6:6" customFormat="1" ht="15.75" x14ac:dyDescent="0.25">
      <c r="F227" s="93"/>
    </row>
    <row r="228" spans="6:6" customFormat="1" ht="15.75" x14ac:dyDescent="0.25">
      <c r="F228" s="93"/>
    </row>
    <row r="229" spans="6:6" customFormat="1" ht="15.75" x14ac:dyDescent="0.25">
      <c r="F229" s="93"/>
    </row>
    <row r="230" spans="6:6" customFormat="1" ht="15.75" x14ac:dyDescent="0.25">
      <c r="F230" s="93"/>
    </row>
    <row r="231" spans="6:6" customFormat="1" ht="15.75" x14ac:dyDescent="0.25">
      <c r="F231" s="93"/>
    </row>
    <row r="232" spans="6:6" customFormat="1" ht="15.75" x14ac:dyDescent="0.25">
      <c r="F232" s="93"/>
    </row>
    <row r="233" spans="6:6" customFormat="1" ht="15.75" x14ac:dyDescent="0.25">
      <c r="F233" s="93"/>
    </row>
    <row r="234" spans="6:6" customFormat="1" ht="15.75" x14ac:dyDescent="0.25">
      <c r="F234" s="93"/>
    </row>
    <row r="235" spans="6:6" customFormat="1" ht="15.75" x14ac:dyDescent="0.25">
      <c r="F235" s="93"/>
    </row>
    <row r="236" spans="6:6" customFormat="1" ht="15.75" x14ac:dyDescent="0.25">
      <c r="F236" s="93"/>
    </row>
    <row r="237" spans="6:6" customFormat="1" ht="15.75" x14ac:dyDescent="0.25">
      <c r="F237" s="93"/>
    </row>
    <row r="238" spans="6:6" customFormat="1" ht="15.75" x14ac:dyDescent="0.25">
      <c r="F238" s="93"/>
    </row>
    <row r="239" spans="6:6" customFormat="1" ht="15.75" x14ac:dyDescent="0.25">
      <c r="F239" s="93"/>
    </row>
    <row r="240" spans="6:6" customFormat="1" ht="15.75" x14ac:dyDescent="0.25">
      <c r="F240" s="93"/>
    </row>
    <row r="241" spans="6:6" customFormat="1" ht="15.75" x14ac:dyDescent="0.25">
      <c r="F241" s="93"/>
    </row>
    <row r="242" spans="6:6" customFormat="1" ht="15.75" x14ac:dyDescent="0.25">
      <c r="F242" s="93"/>
    </row>
    <row r="243" spans="6:6" customFormat="1" ht="15.75" x14ac:dyDescent="0.25">
      <c r="F243" s="93"/>
    </row>
    <row r="244" spans="6:6" customFormat="1" ht="15.75" x14ac:dyDescent="0.25">
      <c r="F244" s="93"/>
    </row>
    <row r="245" spans="6:6" customFormat="1" ht="15.75" x14ac:dyDescent="0.25">
      <c r="F245" s="93"/>
    </row>
    <row r="246" spans="6:6" customFormat="1" ht="15.75" x14ac:dyDescent="0.25">
      <c r="F246" s="93"/>
    </row>
    <row r="247" spans="6:6" customFormat="1" ht="15.75" x14ac:dyDescent="0.25">
      <c r="F247" s="93"/>
    </row>
    <row r="248" spans="6:6" customFormat="1" ht="15.75" x14ac:dyDescent="0.25">
      <c r="F248" s="93"/>
    </row>
    <row r="249" spans="6:6" customFormat="1" ht="15.75" x14ac:dyDescent="0.25">
      <c r="F249" s="93"/>
    </row>
    <row r="250" spans="6:6" customFormat="1" ht="15.75" x14ac:dyDescent="0.25">
      <c r="F250" s="93"/>
    </row>
    <row r="251" spans="6:6" customFormat="1" ht="15.75" x14ac:dyDescent="0.25">
      <c r="F251" s="93"/>
    </row>
    <row r="252" spans="6:6" customFormat="1" ht="15.75" x14ac:dyDescent="0.25">
      <c r="F252" s="93"/>
    </row>
    <row r="253" spans="6:6" customFormat="1" ht="15.75" x14ac:dyDescent="0.25">
      <c r="F253" s="93"/>
    </row>
    <row r="254" spans="6:6" customFormat="1" ht="15.75" x14ac:dyDescent="0.25">
      <c r="F254" s="93"/>
    </row>
    <row r="255" spans="6:6" customFormat="1" ht="15.75" x14ac:dyDescent="0.25">
      <c r="F255" s="93"/>
    </row>
    <row r="256" spans="6:6" customFormat="1" ht="15.75" x14ac:dyDescent="0.25">
      <c r="F256" s="93"/>
    </row>
    <row r="257" spans="6:6" customFormat="1" ht="15.75" x14ac:dyDescent="0.25">
      <c r="F257" s="93"/>
    </row>
    <row r="258" spans="6:6" customFormat="1" ht="15.75" x14ac:dyDescent="0.25">
      <c r="F258" s="93"/>
    </row>
    <row r="259" spans="6:6" customFormat="1" ht="15.75" x14ac:dyDescent="0.25">
      <c r="F259" s="93"/>
    </row>
    <row r="260" spans="6:6" customFormat="1" ht="15.75" x14ac:dyDescent="0.25">
      <c r="F260" s="93"/>
    </row>
    <row r="261" spans="6:6" customFormat="1" ht="15.75" x14ac:dyDescent="0.25">
      <c r="F261" s="93"/>
    </row>
    <row r="262" spans="6:6" customFormat="1" ht="15.75" x14ac:dyDescent="0.25">
      <c r="F262" s="93"/>
    </row>
    <row r="263" spans="6:6" customFormat="1" ht="15.75" x14ac:dyDescent="0.25">
      <c r="F263" s="93"/>
    </row>
    <row r="264" spans="6:6" customFormat="1" ht="15.75" x14ac:dyDescent="0.25">
      <c r="F264" s="93"/>
    </row>
    <row r="265" spans="6:6" customFormat="1" ht="15.75" x14ac:dyDescent="0.25">
      <c r="F265" s="93"/>
    </row>
    <row r="266" spans="6:6" customFormat="1" ht="15.75" x14ac:dyDescent="0.25">
      <c r="F266" s="93"/>
    </row>
    <row r="267" spans="6:6" customFormat="1" ht="15.75" x14ac:dyDescent="0.25">
      <c r="F267" s="93"/>
    </row>
    <row r="268" spans="6:6" customFormat="1" ht="15.75" x14ac:dyDescent="0.25">
      <c r="F268" s="93"/>
    </row>
    <row r="269" spans="6:6" customFormat="1" ht="15.75" x14ac:dyDescent="0.25">
      <c r="F269" s="93"/>
    </row>
    <row r="270" spans="6:6" customFormat="1" ht="15.75" x14ac:dyDescent="0.25">
      <c r="F270" s="93"/>
    </row>
    <row r="271" spans="6:6" customFormat="1" ht="15.75" x14ac:dyDescent="0.25">
      <c r="F271" s="93"/>
    </row>
    <row r="272" spans="6:6" customFormat="1" ht="15.75" x14ac:dyDescent="0.25">
      <c r="F272" s="93"/>
    </row>
    <row r="273" spans="6:6" customFormat="1" ht="15.75" x14ac:dyDescent="0.25">
      <c r="F273" s="93"/>
    </row>
    <row r="274" spans="6:6" customFormat="1" ht="15.75" x14ac:dyDescent="0.25">
      <c r="F274" s="93"/>
    </row>
    <row r="275" spans="6:6" customFormat="1" ht="15.75" x14ac:dyDescent="0.25">
      <c r="F275" s="93"/>
    </row>
    <row r="276" spans="6:6" customFormat="1" ht="15.75" x14ac:dyDescent="0.25">
      <c r="F276" s="93"/>
    </row>
    <row r="277" spans="6:6" customFormat="1" ht="15.75" x14ac:dyDescent="0.25">
      <c r="F277" s="93"/>
    </row>
    <row r="278" spans="6:6" customFormat="1" ht="15.75" x14ac:dyDescent="0.25">
      <c r="F278" s="93"/>
    </row>
    <row r="279" spans="6:6" customFormat="1" ht="15.75" x14ac:dyDescent="0.25">
      <c r="F279" s="93"/>
    </row>
    <row r="280" spans="6:6" customFormat="1" ht="15.75" x14ac:dyDescent="0.25">
      <c r="F280" s="93"/>
    </row>
    <row r="281" spans="6:6" customFormat="1" ht="15.75" x14ac:dyDescent="0.25">
      <c r="F281" s="93"/>
    </row>
    <row r="282" spans="6:6" customFormat="1" ht="15.75" x14ac:dyDescent="0.25">
      <c r="F282" s="93"/>
    </row>
    <row r="283" spans="6:6" customFormat="1" ht="15.75" x14ac:dyDescent="0.25">
      <c r="F283" s="93"/>
    </row>
    <row r="284" spans="6:6" customFormat="1" ht="15.75" x14ac:dyDescent="0.25">
      <c r="F284" s="93"/>
    </row>
    <row r="285" spans="6:6" customFormat="1" ht="15.75" x14ac:dyDescent="0.25">
      <c r="F285" s="93"/>
    </row>
    <row r="286" spans="6:6" customFormat="1" ht="15.75" x14ac:dyDescent="0.25">
      <c r="F286" s="93"/>
    </row>
    <row r="287" spans="6:6" customFormat="1" ht="15.75" x14ac:dyDescent="0.25">
      <c r="F287" s="93"/>
    </row>
    <row r="288" spans="6:6" customFormat="1" ht="15.75" x14ac:dyDescent="0.25">
      <c r="F288" s="93"/>
    </row>
    <row r="289" spans="6:6" customFormat="1" ht="15.75" x14ac:dyDescent="0.25">
      <c r="F289" s="93"/>
    </row>
    <row r="290" spans="6:6" customFormat="1" ht="15.75" x14ac:dyDescent="0.25">
      <c r="F290" s="93"/>
    </row>
    <row r="291" spans="6:6" customFormat="1" ht="15.75" x14ac:dyDescent="0.25">
      <c r="F291" s="93"/>
    </row>
    <row r="292" spans="6:6" customFormat="1" ht="15.75" x14ac:dyDescent="0.25">
      <c r="F292" s="93"/>
    </row>
    <row r="293" spans="6:6" customFormat="1" ht="15.75" x14ac:dyDescent="0.25">
      <c r="F293" s="93"/>
    </row>
    <row r="294" spans="6:6" customFormat="1" ht="15.75" x14ac:dyDescent="0.25">
      <c r="F294" s="93"/>
    </row>
    <row r="295" spans="6:6" customFormat="1" ht="15.75" x14ac:dyDescent="0.25">
      <c r="F295" s="93"/>
    </row>
    <row r="296" spans="6:6" customFormat="1" ht="15.75" x14ac:dyDescent="0.25">
      <c r="F296" s="93"/>
    </row>
    <row r="297" spans="6:6" customFormat="1" ht="15.75" x14ac:dyDescent="0.25">
      <c r="F297" s="93"/>
    </row>
    <row r="298" spans="6:6" customFormat="1" ht="15.75" x14ac:dyDescent="0.25">
      <c r="F298" s="93"/>
    </row>
    <row r="299" spans="6:6" customFormat="1" ht="15.75" x14ac:dyDescent="0.25">
      <c r="F299" s="93"/>
    </row>
    <row r="300" spans="6:6" customFormat="1" ht="15.75" x14ac:dyDescent="0.25">
      <c r="F300" s="93"/>
    </row>
    <row r="301" spans="6:6" customFormat="1" ht="15.75" x14ac:dyDescent="0.25">
      <c r="F301" s="93"/>
    </row>
    <row r="302" spans="6:6" customFormat="1" ht="15.75" x14ac:dyDescent="0.25">
      <c r="F302" s="93"/>
    </row>
    <row r="303" spans="6:6" customFormat="1" ht="15.75" x14ac:dyDescent="0.25">
      <c r="F303" s="93"/>
    </row>
    <row r="304" spans="6:6" customFormat="1" ht="15.75" x14ac:dyDescent="0.25">
      <c r="F304" s="93"/>
    </row>
    <row r="305" spans="6:6" customFormat="1" ht="15.75" x14ac:dyDescent="0.25">
      <c r="F305" s="93"/>
    </row>
    <row r="306" spans="6:6" customFormat="1" ht="15.75" x14ac:dyDescent="0.25">
      <c r="F306" s="93"/>
    </row>
    <row r="307" spans="6:6" customFormat="1" ht="15.75" x14ac:dyDescent="0.25">
      <c r="F307" s="93"/>
    </row>
    <row r="308" spans="6:6" customFormat="1" ht="15.75" x14ac:dyDescent="0.25">
      <c r="F308" s="93"/>
    </row>
    <row r="309" spans="6:6" customFormat="1" ht="15.75" x14ac:dyDescent="0.25">
      <c r="F309" s="93"/>
    </row>
    <row r="310" spans="6:6" customFormat="1" ht="15.75" x14ac:dyDescent="0.25">
      <c r="F310" s="93"/>
    </row>
    <row r="311" spans="6:6" customFormat="1" ht="15.75" x14ac:dyDescent="0.25">
      <c r="F311" s="93"/>
    </row>
    <row r="312" spans="6:6" customFormat="1" ht="15.75" x14ac:dyDescent="0.25">
      <c r="F312" s="93"/>
    </row>
    <row r="313" spans="6:6" customFormat="1" ht="15.75" x14ac:dyDescent="0.25">
      <c r="F313" s="93"/>
    </row>
    <row r="314" spans="6:6" customFormat="1" ht="15.75" x14ac:dyDescent="0.25">
      <c r="F314" s="93"/>
    </row>
    <row r="315" spans="6:6" customFormat="1" ht="15.75" x14ac:dyDescent="0.25">
      <c r="F315" s="93"/>
    </row>
    <row r="316" spans="6:6" customFormat="1" ht="15.75" x14ac:dyDescent="0.25">
      <c r="F316" s="93"/>
    </row>
    <row r="317" spans="6:6" customFormat="1" ht="15.75" x14ac:dyDescent="0.25">
      <c r="F317" s="93"/>
    </row>
    <row r="318" spans="6:6" customFormat="1" ht="15.75" x14ac:dyDescent="0.25">
      <c r="F318" s="93"/>
    </row>
    <row r="319" spans="6:6" customFormat="1" ht="15.75" x14ac:dyDescent="0.25">
      <c r="F319" s="93"/>
    </row>
    <row r="320" spans="6:6" customFormat="1" ht="15.75" x14ac:dyDescent="0.25">
      <c r="F320" s="93"/>
    </row>
    <row r="321" spans="6:6" customFormat="1" ht="15.75" x14ac:dyDescent="0.25">
      <c r="F321" s="93"/>
    </row>
    <row r="322" spans="6:6" customFormat="1" ht="15.75" x14ac:dyDescent="0.25">
      <c r="F322" s="93"/>
    </row>
    <row r="323" spans="6:6" customFormat="1" ht="15.75" x14ac:dyDescent="0.25">
      <c r="F323" s="93"/>
    </row>
    <row r="324" spans="6:6" customFormat="1" ht="15.75" x14ac:dyDescent="0.25">
      <c r="F324" s="93"/>
    </row>
    <row r="325" spans="6:6" customFormat="1" ht="15.75" x14ac:dyDescent="0.25">
      <c r="F325" s="93"/>
    </row>
    <row r="326" spans="6:6" customFormat="1" ht="15.75" x14ac:dyDescent="0.25">
      <c r="F326" s="93"/>
    </row>
    <row r="327" spans="6:6" customFormat="1" ht="15.75" x14ac:dyDescent="0.25">
      <c r="F327" s="93"/>
    </row>
    <row r="328" spans="6:6" customFormat="1" ht="15.75" x14ac:dyDescent="0.25">
      <c r="F328" s="93"/>
    </row>
    <row r="329" spans="6:6" customFormat="1" ht="15.75" x14ac:dyDescent="0.25">
      <c r="F329" s="93"/>
    </row>
    <row r="330" spans="6:6" customFormat="1" ht="15.75" x14ac:dyDescent="0.25">
      <c r="F330" s="93"/>
    </row>
    <row r="331" spans="6:6" customFormat="1" ht="15.75" x14ac:dyDescent="0.25">
      <c r="F331" s="93"/>
    </row>
    <row r="332" spans="6:6" customFormat="1" ht="15.75" x14ac:dyDescent="0.25">
      <c r="F332" s="93"/>
    </row>
    <row r="333" spans="6:6" customFormat="1" ht="15.75" x14ac:dyDescent="0.25">
      <c r="F333" s="93"/>
    </row>
    <row r="334" spans="6:6" customFormat="1" ht="15.75" x14ac:dyDescent="0.25">
      <c r="F334" s="93"/>
    </row>
    <row r="335" spans="6:6" customFormat="1" ht="15.75" x14ac:dyDescent="0.25">
      <c r="F335" s="93"/>
    </row>
    <row r="336" spans="6:6" customFormat="1" ht="15.75" x14ac:dyDescent="0.25">
      <c r="F336" s="93"/>
    </row>
    <row r="337" spans="6:6" customFormat="1" ht="15.75" x14ac:dyDescent="0.25">
      <c r="F337" s="93"/>
    </row>
    <row r="338" spans="6:6" customFormat="1" ht="15.75" x14ac:dyDescent="0.25">
      <c r="F338" s="93"/>
    </row>
    <row r="339" spans="6:6" customFormat="1" ht="15.75" x14ac:dyDescent="0.25">
      <c r="F339" s="93"/>
    </row>
    <row r="340" spans="6:6" customFormat="1" ht="15.75" x14ac:dyDescent="0.25">
      <c r="F340" s="93"/>
    </row>
    <row r="341" spans="6:6" customFormat="1" ht="15.75" x14ac:dyDescent="0.25">
      <c r="F341" s="93"/>
    </row>
    <row r="342" spans="6:6" customFormat="1" ht="15.75" x14ac:dyDescent="0.25">
      <c r="F342" s="93"/>
    </row>
    <row r="343" spans="6:6" customFormat="1" ht="15.75" x14ac:dyDescent="0.25">
      <c r="F343" s="93"/>
    </row>
    <row r="344" spans="6:6" customFormat="1" ht="15.75" x14ac:dyDescent="0.25">
      <c r="F344" s="93"/>
    </row>
    <row r="345" spans="6:6" customFormat="1" ht="15.75" x14ac:dyDescent="0.25">
      <c r="F345" s="93"/>
    </row>
    <row r="346" spans="6:6" customFormat="1" ht="15.75" x14ac:dyDescent="0.25">
      <c r="F346" s="93"/>
    </row>
    <row r="347" spans="6:6" customFormat="1" ht="15.75" x14ac:dyDescent="0.25">
      <c r="F347" s="93"/>
    </row>
    <row r="348" spans="6:6" customFormat="1" ht="15.75" x14ac:dyDescent="0.25">
      <c r="F348" s="93"/>
    </row>
    <row r="349" spans="6:6" customFormat="1" ht="15.75" x14ac:dyDescent="0.25">
      <c r="F349" s="93"/>
    </row>
    <row r="350" spans="6:6" customFormat="1" ht="15.75" x14ac:dyDescent="0.25">
      <c r="F350" s="93"/>
    </row>
    <row r="351" spans="6:6" customFormat="1" ht="15.75" x14ac:dyDescent="0.25">
      <c r="F351" s="93"/>
    </row>
    <row r="352" spans="6:6" customFormat="1" ht="15.75" x14ac:dyDescent="0.25">
      <c r="F352" s="93"/>
    </row>
    <row r="353" spans="6:6" customFormat="1" ht="15.75" x14ac:dyDescent="0.25">
      <c r="F353" s="93"/>
    </row>
    <row r="354" spans="6:6" customFormat="1" ht="15.75" x14ac:dyDescent="0.25">
      <c r="F354" s="93"/>
    </row>
    <row r="355" spans="6:6" customFormat="1" ht="15.75" x14ac:dyDescent="0.25">
      <c r="F355" s="93"/>
    </row>
    <row r="356" spans="6:6" customFormat="1" ht="15.75" x14ac:dyDescent="0.25">
      <c r="F356" s="93"/>
    </row>
    <row r="357" spans="6:6" customFormat="1" ht="15.75" x14ac:dyDescent="0.25">
      <c r="F357" s="94"/>
    </row>
    <row r="358" spans="6:6" customFormat="1" ht="15.75" x14ac:dyDescent="0.25">
      <c r="F358" s="94"/>
    </row>
    <row r="359" spans="6:6" customFormat="1" ht="15.75" x14ac:dyDescent="0.25">
      <c r="F359" s="94"/>
    </row>
    <row r="360" spans="6:6" customFormat="1" ht="15.75" x14ac:dyDescent="0.25">
      <c r="F360" s="94"/>
    </row>
    <row r="361" spans="6:6" customFormat="1" ht="15.75" x14ac:dyDescent="0.25">
      <c r="F361" s="94"/>
    </row>
    <row r="362" spans="6:6" customFormat="1" ht="15.75" x14ac:dyDescent="0.25">
      <c r="F362" s="94"/>
    </row>
    <row r="363" spans="6:6" customFormat="1" ht="15.75" x14ac:dyDescent="0.25">
      <c r="F363" s="94"/>
    </row>
    <row r="364" spans="6:6" customFormat="1" ht="15.75" x14ac:dyDescent="0.25">
      <c r="F364" s="94"/>
    </row>
  </sheetData>
  <autoFilter ref="G1:M364" xr:uid="{00000000-0009-0000-0000-000000000000}"/>
  <mergeCells count="20">
    <mergeCell ref="C13:D13"/>
    <mergeCell ref="C14:D14"/>
    <mergeCell ref="C15:D15"/>
    <mergeCell ref="C16:D16"/>
    <mergeCell ref="C17:D17"/>
    <mergeCell ref="A1:B1"/>
    <mergeCell ref="C1:D1"/>
    <mergeCell ref="E1:F1"/>
    <mergeCell ref="A2:A17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</mergeCells>
  <phoneticPr fontId="29" type="noConversion"/>
  <hyperlinks>
    <hyperlink ref="F3" location="A.!A1" display="A." xr:uid="{00000000-0004-0000-0000-000000000000}"/>
    <hyperlink ref="F5" location="C.!A1" display="C." xr:uid="{00000000-0004-0000-0000-000001000000}"/>
    <hyperlink ref="F6" location="D.!A1" display="D." xr:uid="{00000000-0004-0000-0000-000002000000}"/>
    <hyperlink ref="F7" location="E.!A1" display="E." xr:uid="{00000000-0004-0000-0000-000003000000}"/>
    <hyperlink ref="F8" location="F.!A1" display="F." xr:uid="{00000000-0004-0000-0000-000004000000}"/>
    <hyperlink ref="F4" location="B.!A1" display="B." xr:uid="{00000000-0004-0000-0000-000005000000}"/>
  </hyperlinks>
  <pageMargins left="0.25" right="0.25" top="0.75" bottom="0.75" header="0.3" footer="0.3"/>
  <pageSetup paperSize="9" scale="65" orientation="landscape" r:id="rId1"/>
  <rowBreaks count="1" manualBreakCount="1">
    <brk id="8" max="6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50"/>
    <pageSetUpPr fitToPage="1"/>
  </sheetPr>
  <dimension ref="A1:BH317"/>
  <sheetViews>
    <sheetView view="pageBreakPreview" zoomScale="80" zoomScaleNormal="80" zoomScaleSheetLayoutView="80" workbookViewId="0">
      <selection activeCell="A3" sqref="A3:AG3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429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str">
        <f>Elenco!B8</f>
        <v>f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tr">
        <f>Elenco!C8</f>
        <v>SERVIZIO 1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 t="s">
        <v>419</v>
      </c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330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str">
        <f>Elenco!E8</f>
        <v>Gestione dei servizi a contatto con il pubblico: miglioramento dei rapporti della struttura con il cittadino come atto conseguente alla rilevazione del Gradimento dei cittadini e portatori di interesse sui servizi erogati dall’Ente ottenuto mediante indagini di customer satisfaction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2020</v>
      </c>
      <c r="AG14" s="167"/>
      <c r="AH14" s="164">
        <v>2019</v>
      </c>
      <c r="AI14" s="167"/>
      <c r="AJ14" s="15"/>
      <c r="AK14" s="15"/>
      <c r="AV14" s="15"/>
      <c r="AW14" s="15"/>
      <c r="AX14" s="15"/>
    </row>
    <row r="15" spans="1:60" s="16" customFormat="1" ht="84.75" customHeight="1" thickBot="1" x14ac:dyDescent="0.3">
      <c r="A15" s="158"/>
      <c r="B15" s="159"/>
      <c r="C15" s="159"/>
      <c r="D15" s="160"/>
      <c r="E15" s="108" t="s">
        <v>283</v>
      </c>
      <c r="F15" s="109"/>
      <c r="G15" s="109"/>
      <c r="H15" s="109"/>
      <c r="I15" s="109"/>
      <c r="J15" s="109"/>
      <c r="K15" s="109"/>
      <c r="L15" s="109"/>
      <c r="M15" s="108" t="s">
        <v>284</v>
      </c>
      <c r="N15" s="109"/>
      <c r="O15" s="109"/>
      <c r="P15" s="109"/>
      <c r="Q15" s="109"/>
      <c r="R15" s="109"/>
      <c r="S15" s="109"/>
      <c r="T15" s="109"/>
      <c r="U15" s="108" t="s">
        <v>285</v>
      </c>
      <c r="V15" s="109"/>
      <c r="W15" s="109"/>
      <c r="X15" s="109"/>
      <c r="Y15" s="109"/>
      <c r="Z15" s="109"/>
      <c r="AA15" s="109"/>
      <c r="AB15" s="109"/>
      <c r="AC15" s="110">
        <v>0.85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74.25" hidden="1" customHeight="1" x14ac:dyDescent="0.25">
      <c r="A16" s="158"/>
      <c r="B16" s="159"/>
      <c r="C16" s="159"/>
      <c r="D16" s="160"/>
      <c r="E16" s="108" t="s">
        <v>286</v>
      </c>
      <c r="F16" s="109"/>
      <c r="G16" s="109"/>
      <c r="H16" s="109"/>
      <c r="I16" s="109"/>
      <c r="J16" s="109"/>
      <c r="K16" s="109"/>
      <c r="L16" s="109"/>
      <c r="M16" s="108" t="s">
        <v>287</v>
      </c>
      <c r="N16" s="109"/>
      <c r="O16" s="109"/>
      <c r="P16" s="109"/>
      <c r="Q16" s="109"/>
      <c r="R16" s="109"/>
      <c r="S16" s="109"/>
      <c r="T16" s="109"/>
      <c r="U16" s="108" t="s">
        <v>289</v>
      </c>
      <c r="V16" s="109"/>
      <c r="W16" s="109"/>
      <c r="X16" s="109"/>
      <c r="Y16" s="109"/>
      <c r="Z16" s="109"/>
      <c r="AA16" s="109"/>
      <c r="AB16" s="109"/>
      <c r="AC16" s="113" t="s">
        <v>288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140.25" hidden="1" customHeight="1" x14ac:dyDescent="0.25">
      <c r="A17" s="158"/>
      <c r="B17" s="159"/>
      <c r="C17" s="159"/>
      <c r="D17" s="160"/>
      <c r="E17" s="108" t="s">
        <v>290</v>
      </c>
      <c r="F17" s="109"/>
      <c r="G17" s="109"/>
      <c r="H17" s="109"/>
      <c r="I17" s="109"/>
      <c r="J17" s="109"/>
      <c r="K17" s="109"/>
      <c r="L17" s="109"/>
      <c r="M17" s="108" t="s">
        <v>291</v>
      </c>
      <c r="N17" s="109"/>
      <c r="O17" s="109"/>
      <c r="P17" s="109"/>
      <c r="Q17" s="109"/>
      <c r="R17" s="109"/>
      <c r="S17" s="109"/>
      <c r="T17" s="109"/>
      <c r="U17" s="108" t="s">
        <v>292</v>
      </c>
      <c r="V17" s="109"/>
      <c r="W17" s="109"/>
      <c r="X17" s="109"/>
      <c r="Y17" s="109"/>
      <c r="Z17" s="109"/>
      <c r="AA17" s="109"/>
      <c r="AB17" s="109"/>
      <c r="AC17" s="113" t="s">
        <v>293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84" hidden="1" customHeight="1" x14ac:dyDescent="0.25">
      <c r="A18" s="158"/>
      <c r="B18" s="159"/>
      <c r="C18" s="159"/>
      <c r="D18" s="160"/>
      <c r="E18" s="108" t="s">
        <v>294</v>
      </c>
      <c r="F18" s="109"/>
      <c r="G18" s="109"/>
      <c r="H18" s="109"/>
      <c r="I18" s="109"/>
      <c r="J18" s="109"/>
      <c r="K18" s="109"/>
      <c r="L18" s="109"/>
      <c r="M18" s="108" t="s">
        <v>295</v>
      </c>
      <c r="N18" s="109"/>
      <c r="O18" s="109"/>
      <c r="P18" s="109"/>
      <c r="Q18" s="109"/>
      <c r="R18" s="109"/>
      <c r="S18" s="109"/>
      <c r="T18" s="109"/>
      <c r="U18" s="108" t="s">
        <v>296</v>
      </c>
      <c r="V18" s="109"/>
      <c r="W18" s="109"/>
      <c r="X18" s="109"/>
      <c r="Y18" s="109"/>
      <c r="Z18" s="109"/>
      <c r="AA18" s="109"/>
      <c r="AB18" s="109"/>
      <c r="AC18" s="113">
        <v>2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45.75" hidden="1" customHeight="1" x14ac:dyDescent="0.25">
      <c r="A19" s="158"/>
      <c r="B19" s="159"/>
      <c r="C19" s="159"/>
      <c r="D19" s="160"/>
      <c r="E19" s="124" t="s">
        <v>297</v>
      </c>
      <c r="F19" s="125"/>
      <c r="G19" s="125"/>
      <c r="H19" s="125"/>
      <c r="I19" s="125"/>
      <c r="J19" s="125"/>
      <c r="K19" s="125"/>
      <c r="L19" s="125"/>
      <c r="M19" s="124" t="s">
        <v>298</v>
      </c>
      <c r="N19" s="125"/>
      <c r="O19" s="125"/>
      <c r="P19" s="125"/>
      <c r="Q19" s="125"/>
      <c r="R19" s="125"/>
      <c r="S19" s="125"/>
      <c r="T19" s="125"/>
      <c r="U19" s="124" t="s">
        <v>299</v>
      </c>
      <c r="V19" s="125"/>
      <c r="W19" s="125"/>
      <c r="X19" s="125"/>
      <c r="Y19" s="125"/>
      <c r="Z19" s="125"/>
      <c r="AA19" s="125"/>
      <c r="AB19" s="125"/>
      <c r="AC19" s="237">
        <v>0.1</v>
      </c>
      <c r="AD19" s="230"/>
      <c r="AE19" s="233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73.5" hidden="1" customHeight="1" thickBot="1" x14ac:dyDescent="0.3">
      <c r="A20" s="158"/>
      <c r="B20" s="159"/>
      <c r="C20" s="159"/>
      <c r="D20" s="160"/>
      <c r="E20" s="108" t="s">
        <v>300</v>
      </c>
      <c r="F20" s="109"/>
      <c r="G20" s="109"/>
      <c r="H20" s="109"/>
      <c r="I20" s="109"/>
      <c r="J20" s="109"/>
      <c r="K20" s="109"/>
      <c r="L20" s="109"/>
      <c r="M20" s="108" t="s">
        <v>301</v>
      </c>
      <c r="N20" s="109"/>
      <c r="O20" s="109"/>
      <c r="P20" s="109"/>
      <c r="Q20" s="109"/>
      <c r="R20" s="109"/>
      <c r="S20" s="109"/>
      <c r="T20" s="109"/>
      <c r="U20" s="108" t="s">
        <v>302</v>
      </c>
      <c r="V20" s="109"/>
      <c r="W20" s="109"/>
      <c r="X20" s="109"/>
      <c r="Y20" s="109"/>
      <c r="Z20" s="109"/>
      <c r="AA20" s="109"/>
      <c r="AB20" s="109"/>
      <c r="AC20" s="113" t="s">
        <v>303</v>
      </c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108"/>
      <c r="F21" s="109"/>
      <c r="G21" s="109"/>
      <c r="H21" s="109"/>
      <c r="I21" s="109"/>
      <c r="J21" s="109"/>
      <c r="K21" s="109"/>
      <c r="L21" s="109"/>
      <c r="M21" s="108"/>
      <c r="N21" s="109"/>
      <c r="O21" s="109"/>
      <c r="P21" s="109"/>
      <c r="Q21" s="109"/>
      <c r="R21" s="109"/>
      <c r="S21" s="109"/>
      <c r="T21" s="109"/>
      <c r="U21" s="108"/>
      <c r="V21" s="109"/>
      <c r="W21" s="109"/>
      <c r="X21" s="109"/>
      <c r="Y21" s="109"/>
      <c r="Z21" s="109"/>
      <c r="AA21" s="109"/>
      <c r="AB21" s="109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8"/>
      <c r="F22" s="89"/>
      <c r="G22" s="89"/>
      <c r="H22" s="89"/>
      <c r="I22" s="89"/>
      <c r="J22" s="89"/>
      <c r="K22" s="89"/>
      <c r="L22" s="89"/>
      <c r="M22" s="88"/>
      <c r="N22" s="89"/>
      <c r="O22" s="89"/>
      <c r="P22" s="89"/>
      <c r="Q22" s="89"/>
      <c r="R22" s="89"/>
      <c r="S22" s="89"/>
      <c r="T22" s="89"/>
      <c r="U22" s="88"/>
      <c r="V22" s="89"/>
      <c r="W22" s="89"/>
      <c r="X22" s="89"/>
      <c r="Y22" s="89"/>
      <c r="Z22" s="89"/>
      <c r="AA22" s="89"/>
      <c r="AB22" s="89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8"/>
      <c r="F23" s="89"/>
      <c r="G23" s="89"/>
      <c r="H23" s="89"/>
      <c r="I23" s="89"/>
      <c r="J23" s="89"/>
      <c r="K23" s="89"/>
      <c r="L23" s="89"/>
      <c r="M23" s="88"/>
      <c r="N23" s="89"/>
      <c r="O23" s="89"/>
      <c r="P23" s="89"/>
      <c r="Q23" s="89"/>
      <c r="R23" s="89"/>
      <c r="S23" s="89"/>
      <c r="T23" s="89"/>
      <c r="U23" s="88"/>
      <c r="V23" s="89"/>
      <c r="W23" s="89"/>
      <c r="X23" s="89"/>
      <c r="Y23" s="89"/>
      <c r="Z23" s="89"/>
      <c r="AA23" s="89"/>
      <c r="AB23" s="89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8"/>
      <c r="F24" s="89"/>
      <c r="G24" s="89"/>
      <c r="H24" s="89"/>
      <c r="I24" s="89"/>
      <c r="J24" s="89"/>
      <c r="K24" s="89"/>
      <c r="L24" s="89"/>
      <c r="M24" s="88"/>
      <c r="N24" s="89"/>
      <c r="O24" s="89"/>
      <c r="P24" s="89"/>
      <c r="Q24" s="89"/>
      <c r="R24" s="89"/>
      <c r="S24" s="89"/>
      <c r="T24" s="89"/>
      <c r="U24" s="88"/>
      <c r="V24" s="89"/>
      <c r="W24" s="89"/>
      <c r="X24" s="89"/>
      <c r="Y24" s="89"/>
      <c r="Z24" s="89"/>
      <c r="AA24" s="89"/>
      <c r="AB24" s="89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8"/>
      <c r="F25" s="89"/>
      <c r="G25" s="89"/>
      <c r="H25" s="89"/>
      <c r="I25" s="89"/>
      <c r="J25" s="89"/>
      <c r="K25" s="89"/>
      <c r="L25" s="89"/>
      <c r="M25" s="88"/>
      <c r="N25" s="89"/>
      <c r="O25" s="89"/>
      <c r="P25" s="89"/>
      <c r="Q25" s="89"/>
      <c r="R25" s="89"/>
      <c r="S25" s="89"/>
      <c r="T25" s="89"/>
      <c r="U25" s="88"/>
      <c r="V25" s="89"/>
      <c r="W25" s="89"/>
      <c r="X25" s="89"/>
      <c r="Y25" s="89"/>
      <c r="Z25" s="89"/>
      <c r="AA25" s="89"/>
      <c r="AB25" s="89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8"/>
      <c r="F26" s="89"/>
      <c r="G26" s="89"/>
      <c r="H26" s="89"/>
      <c r="I26" s="89"/>
      <c r="J26" s="89"/>
      <c r="K26" s="89"/>
      <c r="L26" s="89"/>
      <c r="M26" s="88"/>
      <c r="N26" s="89"/>
      <c r="O26" s="89"/>
      <c r="P26" s="89"/>
      <c r="Q26" s="89"/>
      <c r="R26" s="89"/>
      <c r="S26" s="89"/>
      <c r="T26" s="89"/>
      <c r="U26" s="88"/>
      <c r="V26" s="89"/>
      <c r="W26" s="89"/>
      <c r="X26" s="89"/>
      <c r="Y26" s="89"/>
      <c r="Z26" s="89"/>
      <c r="AA26" s="89"/>
      <c r="AB26" s="89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88"/>
      <c r="F27" s="89"/>
      <c r="G27" s="89"/>
      <c r="H27" s="89"/>
      <c r="I27" s="89"/>
      <c r="J27" s="89"/>
      <c r="K27" s="89"/>
      <c r="L27" s="89"/>
      <c r="M27" s="88"/>
      <c r="N27" s="89"/>
      <c r="O27" s="89"/>
      <c r="P27" s="89"/>
      <c r="Q27" s="89"/>
      <c r="R27" s="89"/>
      <c r="S27" s="89"/>
      <c r="T27" s="89"/>
      <c r="U27" s="88"/>
      <c r="V27" s="89"/>
      <c r="W27" s="89"/>
      <c r="X27" s="89"/>
      <c r="Y27" s="89"/>
      <c r="Z27" s="89"/>
      <c r="AA27" s="89"/>
      <c r="AB27" s="89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08"/>
      <c r="F28" s="109"/>
      <c r="G28" s="109"/>
      <c r="H28" s="109"/>
      <c r="I28" s="109"/>
      <c r="J28" s="109"/>
      <c r="K28" s="109"/>
      <c r="L28" s="109"/>
      <c r="M28" s="108"/>
      <c r="N28" s="109"/>
      <c r="O28" s="109"/>
      <c r="P28" s="109"/>
      <c r="Q28" s="109"/>
      <c r="R28" s="109"/>
      <c r="S28" s="109"/>
      <c r="T28" s="109"/>
      <c r="U28" s="108"/>
      <c r="V28" s="109"/>
      <c r="W28" s="109"/>
      <c r="X28" s="109"/>
      <c r="Y28" s="109"/>
      <c r="Z28" s="109"/>
      <c r="AA28" s="109"/>
      <c r="AB28" s="109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18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 t="s">
        <v>61</v>
      </c>
      <c r="J33" s="148"/>
      <c r="K33" s="148"/>
      <c r="L33" s="148"/>
      <c r="M33" s="149"/>
      <c r="N33" s="147"/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 t="s">
        <v>61</v>
      </c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hidden="1" customHeight="1" thickTop="1" thickBot="1" x14ac:dyDescent="0.3">
      <c r="A35" s="150" t="s">
        <v>41</v>
      </c>
      <c r="B35" s="150"/>
      <c r="C35" s="150"/>
      <c r="D35" s="150"/>
      <c r="E35" s="151">
        <v>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 t="e">
        <f>S35/E35</f>
        <v>#DIV/0!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5.6" customHeight="1" thickTop="1" thickBot="1" x14ac:dyDescent="0.3">
      <c r="A39" s="138" t="s">
        <v>343</v>
      </c>
      <c r="B39" s="138"/>
      <c r="C39" s="138"/>
      <c r="D39" s="138"/>
      <c r="E39" s="138"/>
      <c r="F39" s="143">
        <v>0.2</v>
      </c>
      <c r="G39" s="143"/>
      <c r="H39" s="143"/>
      <c r="I39" s="143"/>
      <c r="J39" s="138">
        <f>F39*$X$30</f>
        <v>3.6</v>
      </c>
      <c r="K39" s="138"/>
      <c r="L39" s="138"/>
      <c r="M39" s="138"/>
      <c r="N39" s="138" t="s">
        <v>416</v>
      </c>
      <c r="O39" s="138"/>
      <c r="P39" s="138"/>
      <c r="Q39" s="138"/>
      <c r="R39" s="138"/>
      <c r="S39" s="138"/>
      <c r="T39" s="138"/>
      <c r="U39" s="138"/>
      <c r="V39" s="138"/>
      <c r="W39" s="138"/>
      <c r="X39" s="182" t="s">
        <v>361</v>
      </c>
      <c r="Y39" s="183"/>
      <c r="Z39" s="183"/>
      <c r="AA39" s="183"/>
      <c r="AB39" s="183"/>
      <c r="AC39" s="183"/>
      <c r="AD39" s="183"/>
      <c r="AE39" s="184"/>
      <c r="AF39" s="188">
        <v>0.1</v>
      </c>
      <c r="AG39" s="195"/>
      <c r="AH39" s="195"/>
      <c r="AI39" s="196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5"/>
      <c r="Y40" s="186"/>
      <c r="Z40" s="186"/>
      <c r="AA40" s="186"/>
      <c r="AB40" s="186"/>
      <c r="AC40" s="186"/>
      <c r="AD40" s="186"/>
      <c r="AE40" s="187"/>
      <c r="AF40" s="197"/>
      <c r="AG40" s="198"/>
      <c r="AH40" s="198"/>
      <c r="AI40" s="199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5"/>
      <c r="Y41" s="186"/>
      <c r="Z41" s="186"/>
      <c r="AA41" s="186"/>
      <c r="AB41" s="186"/>
      <c r="AC41" s="186"/>
      <c r="AD41" s="186"/>
      <c r="AE41" s="187"/>
      <c r="AF41" s="197"/>
      <c r="AG41" s="198"/>
      <c r="AH41" s="198"/>
      <c r="AI41" s="199"/>
      <c r="AJ41" s="12"/>
      <c r="AK41" s="12"/>
    </row>
    <row r="42" spans="1:37" ht="15.6" customHeight="1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5"/>
      <c r="Y42" s="186"/>
      <c r="Z42" s="186"/>
      <c r="AA42" s="186"/>
      <c r="AB42" s="186"/>
      <c r="AC42" s="186"/>
      <c r="AD42" s="186"/>
      <c r="AE42" s="187"/>
      <c r="AF42" s="197"/>
      <c r="AG42" s="198"/>
      <c r="AH42" s="198"/>
      <c r="AI42" s="199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89"/>
      <c r="Y43" s="190"/>
      <c r="Z43" s="190"/>
      <c r="AA43" s="190"/>
      <c r="AB43" s="190"/>
      <c r="AC43" s="190"/>
      <c r="AD43" s="190"/>
      <c r="AE43" s="191"/>
      <c r="AF43" s="234"/>
      <c r="AG43" s="235"/>
      <c r="AH43" s="235"/>
      <c r="AI43" s="236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5.6" customHeight="1" thickTop="1" thickBot="1" x14ac:dyDescent="0.3">
      <c r="A45" s="138" t="s">
        <v>362</v>
      </c>
      <c r="B45" s="138"/>
      <c r="C45" s="138"/>
      <c r="D45" s="138"/>
      <c r="E45" s="138"/>
      <c r="F45" s="143">
        <v>0.2</v>
      </c>
      <c r="G45" s="143"/>
      <c r="H45" s="143"/>
      <c r="I45" s="143"/>
      <c r="J45" s="138">
        <f>F45*$X$30</f>
        <v>3.6</v>
      </c>
      <c r="K45" s="138"/>
      <c r="L45" s="138"/>
      <c r="M45" s="138"/>
      <c r="N45" s="138" t="s">
        <v>416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82" t="s">
        <v>361</v>
      </c>
      <c r="Y45" s="183"/>
      <c r="Z45" s="183"/>
      <c r="AA45" s="183"/>
      <c r="AB45" s="183"/>
      <c r="AC45" s="183"/>
      <c r="AD45" s="183"/>
      <c r="AE45" s="184"/>
      <c r="AF45" s="188">
        <v>0.1</v>
      </c>
      <c r="AG45" s="195"/>
      <c r="AH45" s="195"/>
      <c r="AI45" s="196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5"/>
      <c r="Y46" s="186"/>
      <c r="Z46" s="186"/>
      <c r="AA46" s="186"/>
      <c r="AB46" s="186"/>
      <c r="AC46" s="186"/>
      <c r="AD46" s="186"/>
      <c r="AE46" s="187"/>
      <c r="AF46" s="197"/>
      <c r="AG46" s="198"/>
      <c r="AH46" s="198"/>
      <c r="AI46" s="199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5"/>
      <c r="Y47" s="186"/>
      <c r="Z47" s="186"/>
      <c r="AA47" s="186"/>
      <c r="AB47" s="186"/>
      <c r="AC47" s="186"/>
      <c r="AD47" s="186"/>
      <c r="AE47" s="187"/>
      <c r="AF47" s="197"/>
      <c r="AG47" s="198"/>
      <c r="AH47" s="198"/>
      <c r="AI47" s="199"/>
      <c r="AJ47" s="12"/>
      <c r="AK47" s="12"/>
    </row>
    <row r="48" spans="1:37" ht="15.6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5"/>
      <c r="Y48" s="186"/>
      <c r="Z48" s="186"/>
      <c r="AA48" s="186"/>
      <c r="AB48" s="186"/>
      <c r="AC48" s="186"/>
      <c r="AD48" s="186"/>
      <c r="AE48" s="187"/>
      <c r="AF48" s="197"/>
      <c r="AG48" s="198"/>
      <c r="AH48" s="198"/>
      <c r="AI48" s="199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89"/>
      <c r="Y49" s="190"/>
      <c r="Z49" s="190"/>
      <c r="AA49" s="190"/>
      <c r="AB49" s="190"/>
      <c r="AC49" s="190"/>
      <c r="AD49" s="190"/>
      <c r="AE49" s="191"/>
      <c r="AF49" s="234"/>
      <c r="AG49" s="235"/>
      <c r="AH49" s="235"/>
      <c r="AI49" s="236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5.6" customHeight="1" thickTop="1" thickBot="1" x14ac:dyDescent="0.3">
      <c r="A51" s="138" t="s">
        <v>394</v>
      </c>
      <c r="B51" s="138"/>
      <c r="C51" s="138"/>
      <c r="D51" s="138"/>
      <c r="E51" s="138"/>
      <c r="F51" s="143">
        <v>0.2</v>
      </c>
      <c r="G51" s="143"/>
      <c r="H51" s="143"/>
      <c r="I51" s="143"/>
      <c r="J51" s="138">
        <f t="shared" ref="J51" si="0">F51*$X$30</f>
        <v>3.6</v>
      </c>
      <c r="K51" s="138"/>
      <c r="L51" s="138"/>
      <c r="M51" s="138"/>
      <c r="N51" s="138" t="s">
        <v>416</v>
      </c>
      <c r="O51" s="138"/>
      <c r="P51" s="138"/>
      <c r="Q51" s="138"/>
      <c r="R51" s="138"/>
      <c r="S51" s="138"/>
      <c r="T51" s="138"/>
      <c r="U51" s="138"/>
      <c r="V51" s="138"/>
      <c r="W51" s="138"/>
      <c r="X51" s="182" t="s">
        <v>361</v>
      </c>
      <c r="Y51" s="183"/>
      <c r="Z51" s="183"/>
      <c r="AA51" s="183"/>
      <c r="AB51" s="183"/>
      <c r="AC51" s="183"/>
      <c r="AD51" s="183"/>
      <c r="AE51" s="184"/>
      <c r="AF51" s="188">
        <v>0.1</v>
      </c>
      <c r="AG51" s="195"/>
      <c r="AH51" s="195"/>
      <c r="AI51" s="196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5"/>
      <c r="Y52" s="186"/>
      <c r="Z52" s="186"/>
      <c r="AA52" s="186"/>
      <c r="AB52" s="186"/>
      <c r="AC52" s="186"/>
      <c r="AD52" s="186"/>
      <c r="AE52" s="187"/>
      <c r="AF52" s="197"/>
      <c r="AG52" s="198"/>
      <c r="AH52" s="198"/>
      <c r="AI52" s="199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5"/>
      <c r="Y53" s="186"/>
      <c r="Z53" s="186"/>
      <c r="AA53" s="186"/>
      <c r="AB53" s="186"/>
      <c r="AC53" s="186"/>
      <c r="AD53" s="186"/>
      <c r="AE53" s="187"/>
      <c r="AF53" s="197"/>
      <c r="AG53" s="198"/>
      <c r="AH53" s="198"/>
      <c r="AI53" s="199"/>
      <c r="AJ53" s="12"/>
      <c r="AK53" s="12"/>
    </row>
    <row r="54" spans="1:37" ht="15.6" customHeight="1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5"/>
      <c r="Y54" s="186"/>
      <c r="Z54" s="186"/>
      <c r="AA54" s="186"/>
      <c r="AB54" s="186"/>
      <c r="AC54" s="186"/>
      <c r="AD54" s="186"/>
      <c r="AE54" s="187"/>
      <c r="AF54" s="197"/>
      <c r="AG54" s="198"/>
      <c r="AH54" s="198"/>
      <c r="AI54" s="199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89"/>
      <c r="Y55" s="190"/>
      <c r="Z55" s="190"/>
      <c r="AA55" s="190"/>
      <c r="AB55" s="190"/>
      <c r="AC55" s="190"/>
      <c r="AD55" s="190"/>
      <c r="AE55" s="191"/>
      <c r="AF55" s="234"/>
      <c r="AG55" s="235"/>
      <c r="AH55" s="235"/>
      <c r="AI55" s="236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5.6" customHeight="1" thickTop="1" thickBot="1" x14ac:dyDescent="0.3">
      <c r="A57" s="138" t="s">
        <v>395</v>
      </c>
      <c r="B57" s="138"/>
      <c r="C57" s="138"/>
      <c r="D57" s="138"/>
      <c r="E57" s="138"/>
      <c r="F57" s="143">
        <v>0.2</v>
      </c>
      <c r="G57" s="143"/>
      <c r="H57" s="143"/>
      <c r="I57" s="143"/>
      <c r="J57" s="138">
        <f t="shared" ref="J57" si="1">F57*$X$30</f>
        <v>3.6</v>
      </c>
      <c r="K57" s="138"/>
      <c r="L57" s="138"/>
      <c r="M57" s="138"/>
      <c r="N57" s="138" t="s">
        <v>416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82" t="s">
        <v>361</v>
      </c>
      <c r="Y57" s="183"/>
      <c r="Z57" s="183"/>
      <c r="AA57" s="183"/>
      <c r="AB57" s="183"/>
      <c r="AC57" s="183"/>
      <c r="AD57" s="183"/>
      <c r="AE57" s="184"/>
      <c r="AF57" s="188">
        <v>0.1</v>
      </c>
      <c r="AG57" s="195"/>
      <c r="AH57" s="195"/>
      <c r="AI57" s="196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5"/>
      <c r="Y58" s="186"/>
      <c r="Z58" s="186"/>
      <c r="AA58" s="186"/>
      <c r="AB58" s="186"/>
      <c r="AC58" s="186"/>
      <c r="AD58" s="186"/>
      <c r="AE58" s="187"/>
      <c r="AF58" s="197"/>
      <c r="AG58" s="198"/>
      <c r="AH58" s="198"/>
      <c r="AI58" s="199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5"/>
      <c r="Y59" s="186"/>
      <c r="Z59" s="186"/>
      <c r="AA59" s="186"/>
      <c r="AB59" s="186"/>
      <c r="AC59" s="186"/>
      <c r="AD59" s="186"/>
      <c r="AE59" s="187"/>
      <c r="AF59" s="197"/>
      <c r="AG59" s="198"/>
      <c r="AH59" s="198"/>
      <c r="AI59" s="199"/>
      <c r="AJ59" s="12"/>
      <c r="AK59" s="12"/>
    </row>
    <row r="60" spans="1:37" ht="15.6" customHeight="1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5"/>
      <c r="Y60" s="186"/>
      <c r="Z60" s="186"/>
      <c r="AA60" s="186"/>
      <c r="AB60" s="186"/>
      <c r="AC60" s="186"/>
      <c r="AD60" s="186"/>
      <c r="AE60" s="187"/>
      <c r="AF60" s="197"/>
      <c r="AG60" s="198"/>
      <c r="AH60" s="198"/>
      <c r="AI60" s="199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89"/>
      <c r="Y61" s="190"/>
      <c r="Z61" s="190"/>
      <c r="AA61" s="190"/>
      <c r="AB61" s="190"/>
      <c r="AC61" s="190"/>
      <c r="AD61" s="190"/>
      <c r="AE61" s="191"/>
      <c r="AF61" s="234"/>
      <c r="AG61" s="235"/>
      <c r="AH61" s="235"/>
      <c r="AI61" s="236"/>
      <c r="AJ61" s="12"/>
      <c r="AK61" s="12"/>
    </row>
    <row r="62" spans="1:37" ht="31.5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5.6" hidden="1" customHeight="1" thickTop="1" thickBot="1" x14ac:dyDescent="0.3">
      <c r="A63" s="138" t="s">
        <v>343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 t="s">
        <v>360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82" t="s">
        <v>361</v>
      </c>
      <c r="Y63" s="183"/>
      <c r="Z63" s="183"/>
      <c r="AA63" s="183"/>
      <c r="AB63" s="183"/>
      <c r="AC63" s="183"/>
      <c r="AD63" s="183"/>
      <c r="AE63" s="184"/>
      <c r="AF63" s="188">
        <v>0.1</v>
      </c>
      <c r="AG63" s="195"/>
      <c r="AH63" s="195"/>
      <c r="AI63" s="196"/>
      <c r="AJ63" s="12"/>
      <c r="AK63" s="12"/>
    </row>
    <row r="64" spans="1:37" ht="16.5" hidden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85"/>
      <c r="Y64" s="186"/>
      <c r="Z64" s="186"/>
      <c r="AA64" s="186"/>
      <c r="AB64" s="186"/>
      <c r="AC64" s="186"/>
      <c r="AD64" s="186"/>
      <c r="AE64" s="187"/>
      <c r="AF64" s="197"/>
      <c r="AG64" s="198"/>
      <c r="AH64" s="198"/>
      <c r="AI64" s="199"/>
      <c r="AJ64" s="12"/>
      <c r="AK64" s="12"/>
    </row>
    <row r="65" spans="1:37" ht="16.5" hidden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85"/>
      <c r="Y65" s="186"/>
      <c r="Z65" s="186"/>
      <c r="AA65" s="186"/>
      <c r="AB65" s="186"/>
      <c r="AC65" s="186"/>
      <c r="AD65" s="186"/>
      <c r="AE65" s="187"/>
      <c r="AF65" s="197"/>
      <c r="AG65" s="198"/>
      <c r="AH65" s="198"/>
      <c r="AI65" s="199"/>
      <c r="AJ65" s="12"/>
      <c r="AK65" s="12"/>
    </row>
    <row r="66" spans="1:37" ht="15.6" hidden="1" customHeight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85"/>
      <c r="Y66" s="186"/>
      <c r="Z66" s="186"/>
      <c r="AA66" s="186"/>
      <c r="AB66" s="186"/>
      <c r="AC66" s="186"/>
      <c r="AD66" s="186"/>
      <c r="AE66" s="187"/>
      <c r="AF66" s="197"/>
      <c r="AG66" s="198"/>
      <c r="AH66" s="198"/>
      <c r="AI66" s="199"/>
      <c r="AJ66" s="12"/>
      <c r="AK66" s="12"/>
    </row>
    <row r="67" spans="1:37" ht="16.5" hidden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89"/>
      <c r="Y67" s="190"/>
      <c r="Z67" s="190"/>
      <c r="AA67" s="190"/>
      <c r="AB67" s="190"/>
      <c r="AC67" s="190"/>
      <c r="AD67" s="190"/>
      <c r="AE67" s="191"/>
      <c r="AF67" s="234"/>
      <c r="AG67" s="235"/>
      <c r="AH67" s="235"/>
      <c r="AI67" s="236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customHeight="1" thickTop="1" thickBot="1" x14ac:dyDescent="0.3">
      <c r="A69" s="138" t="s">
        <v>344</v>
      </c>
      <c r="B69" s="138"/>
      <c r="C69" s="138"/>
      <c r="D69" s="138"/>
      <c r="E69" s="138"/>
      <c r="F69" s="143">
        <v>0.2</v>
      </c>
      <c r="G69" s="143"/>
      <c r="H69" s="143"/>
      <c r="I69" s="143"/>
      <c r="J69" s="138">
        <f t="shared" ref="J69" si="3">F69*$X$30</f>
        <v>3.6</v>
      </c>
      <c r="K69" s="138"/>
      <c r="L69" s="138"/>
      <c r="M69" s="138"/>
      <c r="N69" s="138" t="s">
        <v>416</v>
      </c>
      <c r="O69" s="138"/>
      <c r="P69" s="138"/>
      <c r="Q69" s="138"/>
      <c r="R69" s="138"/>
      <c r="S69" s="138"/>
      <c r="T69" s="138"/>
      <c r="U69" s="138"/>
      <c r="V69" s="138"/>
      <c r="W69" s="138"/>
      <c r="X69" s="182" t="s">
        <v>361</v>
      </c>
      <c r="Y69" s="183"/>
      <c r="Z69" s="183"/>
      <c r="AA69" s="183"/>
      <c r="AB69" s="183"/>
      <c r="AC69" s="183"/>
      <c r="AD69" s="183"/>
      <c r="AE69" s="184"/>
      <c r="AF69" s="188">
        <v>0.1</v>
      </c>
      <c r="AG69" s="195"/>
      <c r="AH69" s="195"/>
      <c r="AI69" s="196"/>
      <c r="AJ69" s="12"/>
      <c r="AK69" s="12"/>
    </row>
    <row r="70" spans="1:37" ht="16.5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85"/>
      <c r="Y70" s="186"/>
      <c r="Z70" s="186"/>
      <c r="AA70" s="186"/>
      <c r="AB70" s="186"/>
      <c r="AC70" s="186"/>
      <c r="AD70" s="186"/>
      <c r="AE70" s="187"/>
      <c r="AF70" s="197"/>
      <c r="AG70" s="198"/>
      <c r="AH70" s="198"/>
      <c r="AI70" s="199"/>
      <c r="AJ70" s="12"/>
      <c r="AK70" s="12"/>
    </row>
    <row r="71" spans="1:37" ht="16.5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85"/>
      <c r="Y71" s="186"/>
      <c r="Z71" s="186"/>
      <c r="AA71" s="186"/>
      <c r="AB71" s="186"/>
      <c r="AC71" s="186"/>
      <c r="AD71" s="186"/>
      <c r="AE71" s="187"/>
      <c r="AF71" s="197"/>
      <c r="AG71" s="198"/>
      <c r="AH71" s="198"/>
      <c r="AI71" s="199"/>
      <c r="AJ71" s="12"/>
      <c r="AK71" s="12"/>
    </row>
    <row r="72" spans="1:37" ht="16.5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85"/>
      <c r="Y72" s="186"/>
      <c r="Z72" s="186"/>
      <c r="AA72" s="186"/>
      <c r="AB72" s="186"/>
      <c r="AC72" s="186"/>
      <c r="AD72" s="186"/>
      <c r="AE72" s="187"/>
      <c r="AF72" s="197"/>
      <c r="AG72" s="198"/>
      <c r="AH72" s="198"/>
      <c r="AI72" s="199"/>
      <c r="AJ72" s="12"/>
      <c r="AK72" s="12"/>
    </row>
    <row r="73" spans="1:37" ht="16.5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89"/>
      <c r="Y73" s="190"/>
      <c r="Z73" s="190"/>
      <c r="AA73" s="190"/>
      <c r="AB73" s="190"/>
      <c r="AC73" s="190"/>
      <c r="AD73" s="190"/>
      <c r="AE73" s="191"/>
      <c r="AF73" s="234"/>
      <c r="AG73" s="235"/>
      <c r="AH73" s="235"/>
      <c r="AI73" s="236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hidden="1" customHeight="1" x14ac:dyDescent="0.25">
      <c r="A126" s="46" t="s">
        <v>72</v>
      </c>
      <c r="AA126" s="46"/>
      <c r="AB126" s="47"/>
      <c r="AH126" s="46"/>
      <c r="AI126" s="46"/>
    </row>
    <row r="127" spans="1:35" ht="15" hidden="1" customHeight="1" x14ac:dyDescent="0.25">
      <c r="A127" s="46" t="s">
        <v>73</v>
      </c>
      <c r="AA127" s="46"/>
      <c r="AB127" s="47"/>
      <c r="AH127" s="46"/>
      <c r="AI127" s="46"/>
    </row>
    <row r="128" spans="1:35" ht="15" hidden="1" customHeight="1" x14ac:dyDescent="0.25">
      <c r="AA128" s="46"/>
      <c r="AB128" s="47"/>
      <c r="AH128" s="46"/>
      <c r="AI128" s="46"/>
    </row>
    <row r="129" spans="1:39" ht="15" hidden="1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hidden="1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hidden="1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hidden="1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hidden="1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hidden="1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hidden="1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hidden="1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hidden="1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hidden="1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hidden="1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hidden="1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hidden="1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hidden="1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hidden="1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hidden="1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hidden="1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hidden="1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hidden="1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hidden="1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hidden="1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hidden="1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hidden="1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hidden="1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hidden="1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hidden="1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hidden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hidden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hidden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hidden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hidden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hidden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hidden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hidden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hidden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hidden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hidden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hidden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hidden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hidden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hidden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hidden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hidden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hidden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hidden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hidden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hidden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hidden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hidden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hidden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hidden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hidden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hidden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hidden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hidden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hidden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hidden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hidden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hidden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hidden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hidden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hidden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hidden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hidden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hidden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hidden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hidden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hidden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hidden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hidden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hidden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hidden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hidden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hidden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hidden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hidden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hidden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hidden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hidden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hidden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hidden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hidden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hidden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hidden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hidden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hidden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hidden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hidden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hidden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hidden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hidden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28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3"/>
    <mergeCell ref="AF39:AI43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9"/>
    <mergeCell ref="AF45:AI49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5"/>
    <mergeCell ref="AF51:AI55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61"/>
    <mergeCell ref="AF57:AI61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7"/>
    <mergeCell ref="AF63:AI6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3"/>
    <mergeCell ref="AF69:AI7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E7" xr:uid="{00000000-0002-0000-0900-000000000000}">
      <formula1>$B$131:$B$153</formula1>
    </dataValidation>
    <dataValidation type="list" allowBlank="1" showInputMessage="1" showErrorMessage="1" sqref="E8" xr:uid="{00000000-0002-0000-0900-000001000000}">
      <formula1>$B$156:$B$218</formula1>
    </dataValidation>
    <dataValidation type="list" allowBlank="1" showInputMessage="1" showErrorMessage="1" sqref="A3" xr:uid="{00000000-0002-0000-0900-000002000000}">
      <formula1>$A$126:$A$127</formula1>
    </dataValidation>
  </dataValidations>
  <hyperlinks>
    <hyperlink ref="S318" location="'Z1'!A1" display="Z1" xr:uid="{00000000-0004-0000-0900-000000000000}"/>
    <hyperlink ref="S319" location="'Z2'!A1" display="Z2" xr:uid="{00000000-0004-0000-0900-000001000000}"/>
    <hyperlink ref="S320" location="'Z3'!A1" display="Z3" xr:uid="{00000000-0004-0000-0900-000002000000}"/>
    <hyperlink ref="S321" location="'Z4'!A1" display="Z4" xr:uid="{00000000-0004-0000-0900-000003000000}"/>
    <hyperlink ref="S322" location="'Z5'!A1" display="Z5" xr:uid="{00000000-0004-0000-0900-000004000000}"/>
    <hyperlink ref="S323" location="'Z6'!A1" display="Z6" xr:uid="{00000000-0004-0000-0900-000005000000}"/>
    <hyperlink ref="S324" location="'Z7'!A1" display="Z7" xr:uid="{00000000-0004-0000-0900-000006000000}"/>
    <hyperlink ref="S326" location="'AP1'!A1" display="AP1" xr:uid="{00000000-0004-0000-0900-000007000000}"/>
    <hyperlink ref="S327" location="'AP2'!A1" display="AP2" xr:uid="{00000000-0004-0000-0900-000008000000}"/>
    <hyperlink ref="S328" location="'AP3'!A1" display="AP3" xr:uid="{00000000-0004-0000-0900-000009000000}"/>
    <hyperlink ref="S330" location="'AQ1'!A1" display="AQ1" xr:uid="{00000000-0004-0000-0900-00000A000000}"/>
    <hyperlink ref="S331" location="'AQ2'!A1" display="AQ2" xr:uid="{00000000-0004-0000-0900-00000B000000}"/>
    <hyperlink ref="S332" location="'AQ3'!A1" display="AQ3" xr:uid="{00000000-0004-0000-0900-00000C000000}"/>
    <hyperlink ref="S333" location="'AQ4'!A1" display="AQ4" xr:uid="{00000000-0004-0000-0900-00000D000000}"/>
    <hyperlink ref="S339" location="'AR1'!A1" display="AR1" xr:uid="{00000000-0004-0000-0900-00000E000000}"/>
    <hyperlink ref="S340" location="'AR2'!A1" display="AR2" xr:uid="{00000000-0004-0000-0900-00000F000000}"/>
    <hyperlink ref="S341" location="'AR3'!A1" display="AR3" xr:uid="{00000000-0004-0000-0900-000010000000}"/>
    <hyperlink ref="S345" location="'AS1'!A1" display="AS1" xr:uid="{00000000-0004-0000-0900-000011000000}"/>
    <hyperlink ref="S346" location="'AS2'!A1" display="AS2" xr:uid="{00000000-0004-0000-0900-000012000000}"/>
    <hyperlink ref="S347" location="'AS3'!A1" display="AS3" xr:uid="{00000000-0004-0000-0900-000013000000}"/>
    <hyperlink ref="S439" location="'AN2'!A1" display="AN2" xr:uid="{00000000-0004-0000-0900-000014000000}"/>
    <hyperlink ref="S438" location="'AN1'!A1" display="AN1" xr:uid="{00000000-0004-0000-0900-000015000000}"/>
    <hyperlink ref="S436" location="AM.5!A1" display="AM.5" xr:uid="{00000000-0004-0000-0900-000016000000}"/>
    <hyperlink ref="S435" location="AM.4!A1" display="AM.4" xr:uid="{00000000-0004-0000-0900-000017000000}"/>
    <hyperlink ref="S434" location="AM.3!A1" display="AM.3" xr:uid="{00000000-0004-0000-0900-000018000000}"/>
    <hyperlink ref="S433" location="AM.2!A1" display="AM.2" xr:uid="{00000000-0004-0000-0900-000019000000}"/>
    <hyperlink ref="S431" location="'AM1'!A1" display="AM1" xr:uid="{00000000-0004-0000-0900-00001A000000}"/>
    <hyperlink ref="S429" location="'AL5'!A1" display="AL5" xr:uid="{00000000-0004-0000-0900-00001B000000}"/>
    <hyperlink ref="S428" location="'AL4'!A1" display="AL4" xr:uid="{00000000-0004-0000-0900-00001C000000}"/>
    <hyperlink ref="S427" location="'AL3'!A1" display="AL3" xr:uid="{00000000-0004-0000-0900-00001D000000}"/>
    <hyperlink ref="S426" location="'AL2'!A1" display="AL2" xr:uid="{00000000-0004-0000-0900-00001E000000}"/>
    <hyperlink ref="S425" location="'AL1'!A1" display="AL1" xr:uid="{00000000-0004-0000-0900-00001F000000}"/>
    <hyperlink ref="S416" location="'AH6'!A1" display="AH6" xr:uid="{00000000-0004-0000-0900-000020000000}"/>
    <hyperlink ref="S415" location="'AH5'!A1" display="AH5" xr:uid="{00000000-0004-0000-0900-000021000000}"/>
    <hyperlink ref="S414" location="'AH4'!A1" display="AH4" xr:uid="{00000000-0004-0000-0900-000022000000}"/>
    <hyperlink ref="S413" location="'AH3'!A1" display="AH3" xr:uid="{00000000-0004-0000-0900-000023000000}"/>
    <hyperlink ref="S412" location="'AH2'!A1" display="AH2" xr:uid="{00000000-0004-0000-0900-000024000000}"/>
    <hyperlink ref="S411" location="'AH1'!A1" display="AH1" xr:uid="{00000000-0004-0000-0900-000025000000}"/>
    <hyperlink ref="S409" location="'AG8'!A1" display="AG8" xr:uid="{00000000-0004-0000-0900-000026000000}"/>
    <hyperlink ref="S408" location="'AG7'!A1" display="AG7" xr:uid="{00000000-0004-0000-0900-000027000000}"/>
    <hyperlink ref="S407" location="'AG6'!A1" display="AG6" xr:uid="{00000000-0004-0000-0900-000028000000}"/>
    <hyperlink ref="S406" location="'AG5'!A1" display="AG5" xr:uid="{00000000-0004-0000-0900-000029000000}"/>
    <hyperlink ref="S405" location="'AG4'!A1" display="AG4" xr:uid="{00000000-0004-0000-0900-00002A000000}"/>
    <hyperlink ref="S404" location="'AG3'!A1" display="AG3" xr:uid="{00000000-0004-0000-0900-00002B000000}"/>
    <hyperlink ref="S403" location="'AG2'!A1" display="AG2" xr:uid="{00000000-0004-0000-0900-00002C000000}"/>
    <hyperlink ref="S402" location="'AG1'!A1" display="AG1" xr:uid="{00000000-0004-0000-0900-00002D000000}"/>
    <hyperlink ref="S400" location="'AF6'!A1" display="AF6" xr:uid="{00000000-0004-0000-0900-00002E000000}"/>
    <hyperlink ref="S399" location="'AF5'!A1" display="AF5" xr:uid="{00000000-0004-0000-0900-00002F000000}"/>
    <hyperlink ref="S398" location="'AF4'!A1" display="AF4" xr:uid="{00000000-0004-0000-0900-000030000000}"/>
    <hyperlink ref="S397" location="'AF3'!A1" display="AF3" xr:uid="{00000000-0004-0000-0900-000031000000}"/>
    <hyperlink ref="S396" location="'AF2'!A1" display="AF2" xr:uid="{00000000-0004-0000-0900-000032000000}"/>
    <hyperlink ref="S395" location="'AF1'!A1" display="AF1" xr:uid="{00000000-0004-0000-0900-000033000000}"/>
    <hyperlink ref="S393" location="'AE5'!A1" display="AE5" xr:uid="{00000000-0004-0000-0900-000034000000}"/>
    <hyperlink ref="S392" location="'AE4'!A1" display="AE4" xr:uid="{00000000-0004-0000-0900-000035000000}"/>
    <hyperlink ref="S391" location="'AE3'!A1" display="AE3" xr:uid="{00000000-0004-0000-0900-000036000000}"/>
    <hyperlink ref="S390" location="'AE2'!A1" display="AE2" xr:uid="{00000000-0004-0000-0900-000037000000}"/>
    <hyperlink ref="S389" location="'AE1'!A1" display="AE1" xr:uid="{00000000-0004-0000-0900-000038000000}"/>
    <hyperlink ref="S387" location="'AD5'!A1" display="AD5" xr:uid="{00000000-0004-0000-0900-000039000000}"/>
    <hyperlink ref="S386" location="'AD4'!A1" display="AD4" xr:uid="{00000000-0004-0000-0900-00003A000000}"/>
    <hyperlink ref="S385" location="'AD3'!A1" display="AD3" xr:uid="{00000000-0004-0000-0900-00003B000000}"/>
    <hyperlink ref="S384" location="'AD2'!A1" display="AD2" xr:uid="{00000000-0004-0000-0900-00003C000000}"/>
    <hyperlink ref="S383" location="'AD1'!A1" display="AD1" xr:uid="{00000000-0004-0000-0900-00003D000000}"/>
    <hyperlink ref="S381" location="'AC4'!A1" display="AC4" xr:uid="{00000000-0004-0000-0900-00003E000000}"/>
    <hyperlink ref="S380" location="'AC3'!A1" display="AC3" xr:uid="{00000000-0004-0000-0900-00003F000000}"/>
    <hyperlink ref="S379" location="'AC2'!A1" display="AC2" xr:uid="{00000000-0004-0000-0900-000040000000}"/>
    <hyperlink ref="S378" location="'AC1'!A1" display="AC1" xr:uid="{00000000-0004-0000-0900-000041000000}"/>
    <hyperlink ref="S376" location="'AB5'!A1" display="AB5" xr:uid="{00000000-0004-0000-0900-000042000000}"/>
    <hyperlink ref="S375" location="'AB4'!A1" display="AB4" xr:uid="{00000000-0004-0000-0900-000043000000}"/>
    <hyperlink ref="S374" location="'AB3'!A1" display="AB3" xr:uid="{00000000-0004-0000-0900-000044000000}"/>
    <hyperlink ref="S373" location="'AB2'!A1" display="AB2" xr:uid="{00000000-0004-0000-0900-000045000000}"/>
    <hyperlink ref="S372" location="'AB1'!A1" display="AB1" xr:uid="{00000000-0004-0000-0900-000046000000}"/>
    <hyperlink ref="S370" location="'AA8'!A1" display="AA8" xr:uid="{00000000-0004-0000-0900-000047000000}"/>
    <hyperlink ref="S369" location="'AA7'!A1" display="AA7" xr:uid="{00000000-0004-0000-0900-000048000000}"/>
    <hyperlink ref="S368" location="'AA6'!A1" display="AA6" xr:uid="{00000000-0004-0000-0900-000049000000}"/>
    <hyperlink ref="S367" location="'AA5'!A1" display="AA5" xr:uid="{00000000-0004-0000-0900-00004A000000}"/>
    <hyperlink ref="S366" location="'AA4'!A1" display="AA4" xr:uid="{00000000-0004-0000-0900-00004B000000}"/>
    <hyperlink ref="S365" location="'AA3'!A1" display="AA3" xr:uid="{00000000-0004-0000-0900-00004C000000}"/>
    <hyperlink ref="S364" location="'AA2'!A1" display="AA2" xr:uid="{00000000-0004-0000-0900-00004D000000}"/>
    <hyperlink ref="S363" location="'AA1'!A1" display="AA1" xr:uid="{00000000-0004-0000-0900-00004E000000}"/>
    <hyperlink ref="S361" location="'AO1'!A1" display="AO1" xr:uid="{00000000-0004-0000-0900-00004F000000}"/>
    <hyperlink ref="S359" location="'AV3'!A1" display="AV3" xr:uid="{00000000-0004-0000-0900-000050000000}"/>
    <hyperlink ref="S358" location="'AV2'!A1" display="AV2" xr:uid="{00000000-0004-0000-0900-000051000000}"/>
    <hyperlink ref="S357" location="'AV1'!A1" display="AV1" xr:uid="{00000000-0004-0000-0900-000052000000}"/>
    <hyperlink ref="S355" location="'AU3'!A1" display="AU3" xr:uid="{00000000-0004-0000-0900-000053000000}"/>
    <hyperlink ref="S354" location="'AU2'!A1" display="AU2" xr:uid="{00000000-0004-0000-0900-000054000000}"/>
    <hyperlink ref="S353" location="'AU1'!A1" display="AU1" xr:uid="{00000000-0004-0000-0900-000055000000}"/>
    <hyperlink ref="S351" location="'AT3'!A1" display="AT3" xr:uid="{00000000-0004-0000-0900-000056000000}"/>
    <hyperlink ref="S350" location="'AT2'!A1" display="AT2" xr:uid="{00000000-0004-0000-0900-000057000000}"/>
    <hyperlink ref="S418" location="'AI1'!A1" display="AI1" xr:uid="{00000000-0004-0000-0900-000058000000}"/>
    <hyperlink ref="S419" location="'AI2'!A1" display="AI2" xr:uid="{00000000-0004-0000-0900-000059000000}"/>
    <hyperlink ref="S420" location="'AI3'!A1" display="AI3" xr:uid="{00000000-0004-0000-0900-00005A000000}"/>
    <hyperlink ref="S421" location="'AI4'!A1" display="AI4" xr:uid="{00000000-0004-0000-0900-00005B000000}"/>
    <hyperlink ref="S422" location="'AI5'!A1" display="AI5" xr:uid="{00000000-0004-0000-0900-00005C000000}"/>
    <hyperlink ref="S423" location="'AI6'!A1" display="AI6" xr:uid="{00000000-0004-0000-0900-00005D000000}"/>
    <hyperlink ref="S342" location="'AR4'!A1" display="AR4" xr:uid="{00000000-0004-0000-0900-00005E000000}"/>
    <hyperlink ref="S343" location="'AR5'!A1" display="AR5" xr:uid="{00000000-0004-0000-0900-00005F000000}"/>
    <hyperlink ref="S334" location="'AQ5'!A1" display="AQ5" xr:uid="{00000000-0004-0000-0900-000060000000}"/>
    <hyperlink ref="S335" location="'AQ6'!A1" display="AQ6" xr:uid="{00000000-0004-0000-0900-000061000000}"/>
    <hyperlink ref="S336" location="'AQ7'!A1" display="AQ7" xr:uid="{00000000-0004-0000-0900-000062000000}"/>
    <hyperlink ref="S337" location="'AQ8'!A1" display="AQ8" xr:uid="{00000000-0004-0000-0900-000063000000}"/>
    <hyperlink ref="S325" location="informazioni!A328" display="0.1" xr:uid="{00000000-0004-0000-0900-000064000000}"/>
    <hyperlink ref="S348" location="informazioni!A339" display="0.5" xr:uid="{00000000-0004-0000-0900-000065000000}"/>
    <hyperlink ref="S352" location="informazioni!A350" display="0.6" xr:uid="{00000000-0004-0000-0900-000066000000}"/>
    <hyperlink ref="S356" location="informazioni!A364" display="0.8" xr:uid="{00000000-0004-0000-0900-000067000000}"/>
    <hyperlink ref="S360" location="informazioni!A375" display="informazioni!A375" xr:uid="{00000000-0004-0000-0900-000068000000}"/>
    <hyperlink ref="S362" location="informazioni!A386" display="informazioni!A386" xr:uid="{00000000-0004-0000-0900-000069000000}"/>
    <hyperlink ref="S371" location="informazioni!A397" display="informazioni!A397" xr:uid="{00000000-0004-0000-0900-00006A000000}"/>
    <hyperlink ref="S377" location="informazioni!A408" display="informazioni!A408" xr:uid="{00000000-0004-0000-0900-00006B000000}"/>
    <hyperlink ref="S388" location="informazioni!A419" display="informazioni!A419" xr:uid="{00000000-0004-0000-0900-00006C000000}"/>
    <hyperlink ref="S394" location="informazioni!A430" display="informazioni!A430" xr:uid="{00000000-0004-0000-0900-00006D000000}"/>
    <hyperlink ref="S401" location="informazioni!A452" display="informazioni!A452" xr:uid="{00000000-0004-0000-0900-00006E000000}"/>
    <hyperlink ref="S410" location="informazioni!A463" display="informazioni!A463" xr:uid="{00000000-0004-0000-0900-00006F000000}"/>
    <hyperlink ref="S417" location="informazioni!A474" display="informazioni!A474" xr:uid="{00000000-0004-0000-0900-000070000000}"/>
    <hyperlink ref="S424" location="informazioni!A485" display="informazioni!A485" xr:uid="{00000000-0004-0000-0900-000071000000}"/>
    <hyperlink ref="S430" location="informazioni!A496" display="informazioni!A496" xr:uid="{00000000-0004-0000-0900-000072000000}"/>
    <hyperlink ref="S432" location="informazioni!A507" display="informazioni!A507" xr:uid="{00000000-0004-0000-0900-000073000000}"/>
    <hyperlink ref="S437" location="informazioni!A520" display="informazioni!A520" xr:uid="{00000000-0004-0000-0900-000074000000}"/>
    <hyperlink ref="S147" location="'D1'!A1" display="D1" xr:uid="{00000000-0004-0000-0900-000075000000}"/>
    <hyperlink ref="S148" location="'D2'!A1" display="D2" xr:uid="{00000000-0004-0000-0900-000076000000}"/>
    <hyperlink ref="S238" location="'O2'!A1" display="O2" xr:uid="{00000000-0004-0000-0900-000077000000}"/>
    <hyperlink ref="S239" location="'O3'!A1" display="O3" xr:uid="{00000000-0004-0000-0900-000078000000}"/>
    <hyperlink ref="S240" location="'O4'!A1" display="O4" xr:uid="{00000000-0004-0000-0900-000079000000}"/>
    <hyperlink ref="S242" location="'P1'!A1" display="P1" xr:uid="{00000000-0004-0000-0900-00007A000000}"/>
    <hyperlink ref="S243" location="'P2'!A1" display="P2" xr:uid="{00000000-0004-0000-0900-00007B000000}"/>
    <hyperlink ref="S244" location="'P3'!A1" display="P3" xr:uid="{00000000-0004-0000-0900-00007C000000}"/>
    <hyperlink ref="S245" location="'P4'!A1" display="P4" xr:uid="{00000000-0004-0000-0900-00007D000000}"/>
    <hyperlink ref="S246" location="'P5'!A1" display="P5" xr:uid="{00000000-0004-0000-0900-00007E000000}"/>
    <hyperlink ref="S248" location="'Q1'!A1" display="Q1" xr:uid="{00000000-0004-0000-0900-00007F000000}"/>
    <hyperlink ref="S249" location="'Q2'!A1" display="Q2" xr:uid="{00000000-0004-0000-0900-000080000000}"/>
    <hyperlink ref="S250" location="'Q3'!A1" display="Q3" xr:uid="{00000000-0004-0000-0900-000081000000}"/>
    <hyperlink ref="S251" location="'Q4'!A1" display="Q4" xr:uid="{00000000-0004-0000-0900-000082000000}"/>
    <hyperlink ref="S252" location="'Q5'!A1" display="Q5" xr:uid="{00000000-0004-0000-0900-000083000000}"/>
    <hyperlink ref="S253" location="'Q6'!A1" display="Q6" xr:uid="{00000000-0004-0000-0900-000084000000}"/>
    <hyperlink ref="S255" location="'R1'!A1" display="R1" xr:uid="{00000000-0004-0000-0900-000085000000}"/>
    <hyperlink ref="S256" location="'R2'!A1" display="R2" xr:uid="{00000000-0004-0000-0900-000086000000}"/>
    <hyperlink ref="S257" location="'R3'!A1" display="R3" xr:uid="{00000000-0004-0000-0900-000087000000}"/>
    <hyperlink ref="S258" location="'R4'!A1" display="R4" xr:uid="{00000000-0004-0000-0900-000088000000}"/>
    <hyperlink ref="S259" location="'R5'!A1" display="R5" xr:uid="{00000000-0004-0000-0900-000089000000}"/>
    <hyperlink ref="S260" location="'R6'!A1" display="R6" xr:uid="{00000000-0004-0000-0900-00008A000000}"/>
    <hyperlink ref="S265" location="'S1'!A1" display="S1" xr:uid="{00000000-0004-0000-0900-00008B000000}"/>
    <hyperlink ref="S266" location="'S2'!A1" display="S2" xr:uid="{00000000-0004-0000-0900-00008C000000}"/>
    <hyperlink ref="S267" location="'S3'!A1" display="S3" xr:uid="{00000000-0004-0000-0900-00008D000000}"/>
    <hyperlink ref="S268" location="'S4'!A1" display="S4" xr:uid="{00000000-0004-0000-0900-00008E000000}"/>
    <hyperlink ref="S269" location="'S5'!A1" display="S5" xr:uid="{00000000-0004-0000-0900-00008F000000}"/>
    <hyperlink ref="S270" location="'S6'!A1" display="S6" xr:uid="{00000000-0004-0000-0900-000090000000}"/>
    <hyperlink ref="S272" location="'T1'!A1" display="T1" xr:uid="{00000000-0004-0000-0900-000091000000}"/>
    <hyperlink ref="S273" location="'T2'!A1" display="T2" xr:uid="{00000000-0004-0000-0900-000092000000}"/>
    <hyperlink ref="S274" location="'T3'!A1" display="T3" xr:uid="{00000000-0004-0000-0900-000093000000}"/>
    <hyperlink ref="S275" location="'T4'!A1" display="T4" xr:uid="{00000000-0004-0000-0900-000094000000}"/>
    <hyperlink ref="S277" location="'U1'!A1" display="U1" xr:uid="{00000000-0004-0000-0900-000095000000}"/>
    <hyperlink ref="S278" location="'U2'!A1" display="U2" xr:uid="{00000000-0004-0000-0900-000096000000}"/>
    <hyperlink ref="S279" location="'U3'!A1" display="U3" xr:uid="{00000000-0004-0000-0900-000097000000}"/>
    <hyperlink ref="S280" location="'U4'!A1" display="U4" xr:uid="{00000000-0004-0000-0900-000098000000}"/>
    <hyperlink ref="S281" location="'U5'!A1" display="U5" xr:uid="{00000000-0004-0000-0900-000099000000}"/>
    <hyperlink ref="S282" location="'U6'!A1" display="U6" xr:uid="{00000000-0004-0000-0900-00009A000000}"/>
    <hyperlink ref="S283" location="'U7'!A1" display="U7" xr:uid="{00000000-0004-0000-0900-00009B000000}"/>
    <hyperlink ref="S284" location="'U8'!A1" display="U8" xr:uid="{00000000-0004-0000-0900-00009C000000}"/>
    <hyperlink ref="S286" location="'V1'!A1" display="V1" xr:uid="{00000000-0004-0000-0900-00009D000000}"/>
    <hyperlink ref="S287" location="'V2'!A1" display="V2" xr:uid="{00000000-0004-0000-0900-00009E000000}"/>
    <hyperlink ref="S288" location="'V3'!A1" display="V3" xr:uid="{00000000-0004-0000-0900-00009F000000}"/>
    <hyperlink ref="S289" location="'V4'!A1" display="V4" xr:uid="{00000000-0004-0000-0900-0000A0000000}"/>
    <hyperlink ref="S290" location="'V5'!A1" display="V5" xr:uid="{00000000-0004-0000-0900-0000A1000000}"/>
    <hyperlink ref="S291" location="'V6'!A1" display="V6" xr:uid="{00000000-0004-0000-0900-0000A2000000}"/>
    <hyperlink ref="S292" location="'V7'!A1" display="V7" xr:uid="{00000000-0004-0000-0900-0000A3000000}"/>
    <hyperlink ref="S293" location="'V8'!A1" display="V8" xr:uid="{00000000-0004-0000-0900-0000A4000000}"/>
    <hyperlink ref="S295" location="'W1'!A1" display="W1" xr:uid="{00000000-0004-0000-0900-0000A5000000}"/>
    <hyperlink ref="S296" location="'W2'!A1" display="W2" xr:uid="{00000000-0004-0000-0900-0000A6000000}"/>
    <hyperlink ref="S297" location="'W3'!A1" display="W3" xr:uid="{00000000-0004-0000-0900-0000A7000000}"/>
    <hyperlink ref="S298" location="'W4'!A1" display="W4" xr:uid="{00000000-0004-0000-0900-0000A8000000}"/>
    <hyperlink ref="S299" location="'W5'!A1" display="W5" xr:uid="{00000000-0004-0000-0900-0000A9000000}"/>
    <hyperlink ref="S300" location="'W6'!A1" display="W6" xr:uid="{00000000-0004-0000-0900-0000AA000000}"/>
    <hyperlink ref="S301" location="'W7'!A1" display="W7" xr:uid="{00000000-0004-0000-0900-0000AB000000}"/>
    <hyperlink ref="S303" location="'X1'!A1" display="X1" xr:uid="{00000000-0004-0000-0900-0000AC000000}"/>
    <hyperlink ref="S304" location="'X2'!A1" display="X2" xr:uid="{00000000-0004-0000-0900-0000AD000000}"/>
    <hyperlink ref="S305" location="'X3'!A1" display="X3" xr:uid="{00000000-0004-0000-0900-0000AE000000}"/>
    <hyperlink ref="S306" location="'X4'!A1" display="X4" xr:uid="{00000000-0004-0000-0900-0000AF000000}"/>
    <hyperlink ref="S307" location="'X5'!A1" display="X5" xr:uid="{00000000-0004-0000-0900-0000B0000000}"/>
    <hyperlink ref="S308" location="'X6'!A1" display="X6" xr:uid="{00000000-0004-0000-0900-0000B1000000}"/>
    <hyperlink ref="S310" location="'Y1'!A1" display="'Y1'!A1" xr:uid="{00000000-0004-0000-0900-0000B2000000}"/>
    <hyperlink ref="S311" location="'Y2'!A1" display="Y2" xr:uid="{00000000-0004-0000-0900-0000B3000000}"/>
    <hyperlink ref="S312" location="'Y3'!A1" display="Y3" xr:uid="{00000000-0004-0000-0900-0000B4000000}"/>
    <hyperlink ref="S313" location="'Y4'!A1" display="Y4" xr:uid="{00000000-0004-0000-0900-0000B5000000}"/>
    <hyperlink ref="S314" location="'Y5'!A1" display="Y5" xr:uid="{00000000-0004-0000-0900-0000B6000000}"/>
    <hyperlink ref="S315" location="'Y6'!A1" display="Y6" xr:uid="{00000000-0004-0000-0900-0000B7000000}"/>
    <hyperlink ref="S316" location="'Y7'!A1" display="Y7" xr:uid="{00000000-0004-0000-0900-0000B8000000}"/>
    <hyperlink ref="S261" location="'R7'!A1" display="R7" xr:uid="{00000000-0004-0000-0900-0000B9000000}"/>
    <hyperlink ref="S262" location="'R8'!A1" display="R8" xr:uid="{00000000-0004-0000-0900-0000BA000000}"/>
    <hyperlink ref="S263" location="'R10'!A1" display="R9" xr:uid="{00000000-0004-0000-0900-0000BB000000}"/>
    <hyperlink ref="S241" location="'Elenco obiettivi '!A207" display="'Elenco obiettivi '!A207" xr:uid="{00000000-0004-0000-0900-0000BC000000}"/>
    <hyperlink ref="S247" location="informazioni!A218" display="informazioni!A218" xr:uid="{00000000-0004-0000-0900-0000BD000000}"/>
    <hyperlink ref="S254" location="informazioni!A229" display="informazioni!A229" xr:uid="{00000000-0004-0000-0900-0000BE000000}"/>
    <hyperlink ref="S264" location="informazioni!A240" display="informazioni!A240" xr:uid="{00000000-0004-0000-0900-0000BF000000}"/>
    <hyperlink ref="S271" location="informazioni!A251" display="informazioni!A251" xr:uid="{00000000-0004-0000-0900-0000C0000000}"/>
    <hyperlink ref="S276" location="informazioni!A262" display="informazioni!A262" xr:uid="{00000000-0004-0000-0900-0000C1000000}"/>
    <hyperlink ref="S285" location="informazioni!A273" display="informazioni!A273" xr:uid="{00000000-0004-0000-0900-0000C2000000}"/>
    <hyperlink ref="S294" location="informazioni!A284" display="informazioni!A284" xr:uid="{00000000-0004-0000-0900-0000C3000000}"/>
    <hyperlink ref="S302" location="informazioni!A295" display="informazioni!A295" xr:uid="{00000000-0004-0000-0900-0000C4000000}"/>
    <hyperlink ref="S309" location="informazioni!A306" display="0.1" xr:uid="{00000000-0004-0000-0900-0000C5000000}"/>
    <hyperlink ref="S317" location="informazioni!A317" display="informazioni!A317" xr:uid="{00000000-0004-0000-0900-0000C6000000}"/>
    <hyperlink ref="S123" location="'B14'!A1" display="B14" xr:uid="{00000000-0004-0000-0900-0000C7000000}"/>
    <hyperlink ref="S122" location="'B13'!A1" display="B13" xr:uid="{00000000-0004-0000-0900-0000C8000000}"/>
    <hyperlink ref="S117" location="'B21'!A1" display="B21" xr:uid="{00000000-0004-0000-0900-0000C9000000}"/>
    <hyperlink ref="S119" location="'B23'!A1" display="B23" xr:uid="{00000000-0004-0000-0900-0000CA000000}"/>
    <hyperlink ref="S121" location="'B25'!A1" display="B25" xr:uid="{00000000-0004-0000-09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  <pageSetUpPr fitToPage="1"/>
  </sheetPr>
  <dimension ref="A1:BH317"/>
  <sheetViews>
    <sheetView view="pageBreakPreview" zoomScale="80" zoomScaleNormal="80" zoomScaleSheetLayoutView="80" workbookViewId="0">
      <selection sqref="A1:XFD1048576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367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e">
        <f>Elenco!#REF!</f>
        <v>#REF!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e">
        <f>Elenco!#REF!</f>
        <v>#REF!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/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325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e">
        <f>Elenco!#REF!</f>
        <v>#REF!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2020</v>
      </c>
      <c r="AG14" s="167"/>
      <c r="AH14" s="164">
        <v>2019</v>
      </c>
      <c r="AI14" s="167"/>
      <c r="AJ14" s="15"/>
      <c r="AK14" s="15"/>
      <c r="AV14" s="15"/>
      <c r="AW14" s="15"/>
      <c r="AX14" s="15"/>
    </row>
    <row r="15" spans="1:60" s="16" customFormat="1" ht="27.75" customHeight="1" x14ac:dyDescent="0.25">
      <c r="A15" s="158"/>
      <c r="B15" s="159"/>
      <c r="C15" s="159"/>
      <c r="D15" s="160"/>
      <c r="E15" s="113" t="s">
        <v>312</v>
      </c>
      <c r="F15" s="111"/>
      <c r="G15" s="111"/>
      <c r="H15" s="111"/>
      <c r="I15" s="111"/>
      <c r="J15" s="111"/>
      <c r="K15" s="111"/>
      <c r="L15" s="111"/>
      <c r="M15" s="113" t="s">
        <v>314</v>
      </c>
      <c r="N15" s="111"/>
      <c r="O15" s="111"/>
      <c r="P15" s="111"/>
      <c r="Q15" s="111"/>
      <c r="R15" s="111"/>
      <c r="S15" s="111"/>
      <c r="T15" s="111"/>
      <c r="U15" s="113" t="s">
        <v>313</v>
      </c>
      <c r="V15" s="111"/>
      <c r="W15" s="111"/>
      <c r="X15" s="111"/>
      <c r="Y15" s="111"/>
      <c r="Z15" s="111"/>
      <c r="AA15" s="111"/>
      <c r="AB15" s="111"/>
      <c r="AC15" s="110">
        <v>0.1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44.25" customHeight="1" x14ac:dyDescent="0.25">
      <c r="A16" s="158"/>
      <c r="B16" s="159"/>
      <c r="C16" s="159"/>
      <c r="D16" s="160"/>
      <c r="E16" s="113" t="s">
        <v>315</v>
      </c>
      <c r="F16" s="111"/>
      <c r="G16" s="111"/>
      <c r="H16" s="111"/>
      <c r="I16" s="111"/>
      <c r="J16" s="111"/>
      <c r="K16" s="111"/>
      <c r="L16" s="111"/>
      <c r="M16" s="113" t="s">
        <v>317</v>
      </c>
      <c r="N16" s="111"/>
      <c r="O16" s="111"/>
      <c r="P16" s="111"/>
      <c r="Q16" s="111"/>
      <c r="R16" s="111"/>
      <c r="S16" s="111"/>
      <c r="T16" s="111"/>
      <c r="U16" s="113" t="s">
        <v>316</v>
      </c>
      <c r="V16" s="111"/>
      <c r="W16" s="111"/>
      <c r="X16" s="111"/>
      <c r="Y16" s="111"/>
      <c r="Z16" s="111"/>
      <c r="AA16" s="111"/>
      <c r="AB16" s="111"/>
      <c r="AC16" s="110">
        <v>0.2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63.75" customHeight="1" x14ac:dyDescent="0.25">
      <c r="A17" s="158"/>
      <c r="B17" s="159"/>
      <c r="C17" s="159"/>
      <c r="D17" s="160"/>
      <c r="E17" s="113" t="s">
        <v>318</v>
      </c>
      <c r="F17" s="111"/>
      <c r="G17" s="111"/>
      <c r="H17" s="111"/>
      <c r="I17" s="111"/>
      <c r="J17" s="111"/>
      <c r="K17" s="111"/>
      <c r="L17" s="111"/>
      <c r="M17" s="113" t="s">
        <v>317</v>
      </c>
      <c r="N17" s="111"/>
      <c r="O17" s="111"/>
      <c r="P17" s="111"/>
      <c r="Q17" s="111"/>
      <c r="R17" s="111"/>
      <c r="S17" s="111"/>
      <c r="T17" s="111"/>
      <c r="U17" s="113" t="s">
        <v>319</v>
      </c>
      <c r="V17" s="111"/>
      <c r="W17" s="111"/>
      <c r="X17" s="111"/>
      <c r="Y17" s="111"/>
      <c r="Z17" s="111"/>
      <c r="AA17" s="111"/>
      <c r="AB17" s="111"/>
      <c r="AC17" s="110">
        <v>0.8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63.75" customHeight="1" x14ac:dyDescent="0.25">
      <c r="A18" s="158"/>
      <c r="B18" s="159"/>
      <c r="C18" s="159"/>
      <c r="D18" s="160"/>
      <c r="E18" s="113" t="s">
        <v>320</v>
      </c>
      <c r="F18" s="111"/>
      <c r="G18" s="111"/>
      <c r="H18" s="111"/>
      <c r="I18" s="111"/>
      <c r="J18" s="111"/>
      <c r="K18" s="111"/>
      <c r="L18" s="111"/>
      <c r="M18" s="113" t="s">
        <v>322</v>
      </c>
      <c r="N18" s="111"/>
      <c r="O18" s="111"/>
      <c r="P18" s="111"/>
      <c r="Q18" s="111"/>
      <c r="R18" s="111"/>
      <c r="S18" s="111"/>
      <c r="T18" s="111"/>
      <c r="U18" s="113" t="s">
        <v>321</v>
      </c>
      <c r="V18" s="111"/>
      <c r="W18" s="111"/>
      <c r="X18" s="111"/>
      <c r="Y18" s="111"/>
      <c r="Z18" s="111"/>
      <c r="AA18" s="111"/>
      <c r="AB18" s="111"/>
      <c r="AC18" s="113" t="s">
        <v>293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57.75" customHeight="1" thickBot="1" x14ac:dyDescent="0.3">
      <c r="A19" s="158"/>
      <c r="B19" s="159"/>
      <c r="C19" s="159"/>
      <c r="D19" s="160"/>
      <c r="E19" s="113" t="s">
        <v>323</v>
      </c>
      <c r="F19" s="111"/>
      <c r="G19" s="111"/>
      <c r="H19" s="111"/>
      <c r="I19" s="111"/>
      <c r="J19" s="111"/>
      <c r="K19" s="111"/>
      <c r="L19" s="111"/>
      <c r="M19" s="113" t="s">
        <v>317</v>
      </c>
      <c r="N19" s="111"/>
      <c r="O19" s="111"/>
      <c r="P19" s="111"/>
      <c r="Q19" s="111"/>
      <c r="R19" s="111"/>
      <c r="S19" s="111"/>
      <c r="T19" s="111"/>
      <c r="U19" s="113" t="s">
        <v>324</v>
      </c>
      <c r="V19" s="111"/>
      <c r="W19" s="111"/>
      <c r="X19" s="111"/>
      <c r="Y19" s="111"/>
      <c r="Z19" s="111"/>
      <c r="AA19" s="111"/>
      <c r="AB19" s="111"/>
      <c r="AC19" s="110">
        <v>0.9</v>
      </c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hidden="1" x14ac:dyDescent="0.25">
      <c r="A20" s="158"/>
      <c r="B20" s="159"/>
      <c r="C20" s="159"/>
      <c r="D20" s="160"/>
      <c r="E20" s="113"/>
      <c r="F20" s="111"/>
      <c r="G20" s="111"/>
      <c r="H20" s="111"/>
      <c r="I20" s="111"/>
      <c r="J20" s="111"/>
      <c r="K20" s="111"/>
      <c r="L20" s="111"/>
      <c r="M20" s="113"/>
      <c r="N20" s="111"/>
      <c r="O20" s="111"/>
      <c r="P20" s="111"/>
      <c r="Q20" s="111"/>
      <c r="R20" s="111"/>
      <c r="S20" s="111"/>
      <c r="T20" s="111"/>
      <c r="U20" s="113"/>
      <c r="V20" s="111"/>
      <c r="W20" s="111"/>
      <c r="X20" s="111"/>
      <c r="Y20" s="111"/>
      <c r="Z20" s="111"/>
      <c r="AA20" s="111"/>
      <c r="AB20" s="111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113"/>
      <c r="F21" s="111"/>
      <c r="G21" s="111"/>
      <c r="H21" s="111"/>
      <c r="I21" s="111"/>
      <c r="J21" s="111"/>
      <c r="K21" s="111"/>
      <c r="L21" s="111"/>
      <c r="M21" s="113"/>
      <c r="N21" s="111"/>
      <c r="O21" s="111"/>
      <c r="P21" s="111"/>
      <c r="Q21" s="111"/>
      <c r="R21" s="111"/>
      <c r="S21" s="111"/>
      <c r="T21" s="111"/>
      <c r="U21" s="113"/>
      <c r="V21" s="111"/>
      <c r="W21" s="111"/>
      <c r="X21" s="111"/>
      <c r="Y21" s="111"/>
      <c r="Z21" s="111"/>
      <c r="AA21" s="111"/>
      <c r="AB21" s="111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5"/>
      <c r="F22" s="86"/>
      <c r="G22" s="86"/>
      <c r="H22" s="86"/>
      <c r="I22" s="86"/>
      <c r="J22" s="86"/>
      <c r="K22" s="86"/>
      <c r="L22" s="86"/>
      <c r="M22" s="85"/>
      <c r="N22" s="86"/>
      <c r="O22" s="86"/>
      <c r="P22" s="86"/>
      <c r="Q22" s="86"/>
      <c r="R22" s="86"/>
      <c r="S22" s="86"/>
      <c r="T22" s="86"/>
      <c r="U22" s="85"/>
      <c r="V22" s="86"/>
      <c r="W22" s="86"/>
      <c r="X22" s="86"/>
      <c r="Y22" s="86"/>
      <c r="Z22" s="86"/>
      <c r="AA22" s="86"/>
      <c r="AB22" s="86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5"/>
      <c r="F23" s="86"/>
      <c r="G23" s="86"/>
      <c r="H23" s="86"/>
      <c r="I23" s="86"/>
      <c r="J23" s="86"/>
      <c r="K23" s="86"/>
      <c r="L23" s="86"/>
      <c r="M23" s="85"/>
      <c r="N23" s="86"/>
      <c r="O23" s="86"/>
      <c r="P23" s="86"/>
      <c r="Q23" s="86"/>
      <c r="R23" s="86"/>
      <c r="S23" s="86"/>
      <c r="T23" s="86"/>
      <c r="U23" s="85"/>
      <c r="V23" s="86"/>
      <c r="W23" s="86"/>
      <c r="X23" s="86"/>
      <c r="Y23" s="86"/>
      <c r="Z23" s="86"/>
      <c r="AA23" s="86"/>
      <c r="AB23" s="86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5"/>
      <c r="F24" s="86"/>
      <c r="G24" s="86"/>
      <c r="H24" s="86"/>
      <c r="I24" s="86"/>
      <c r="J24" s="86"/>
      <c r="K24" s="86"/>
      <c r="L24" s="86"/>
      <c r="M24" s="85"/>
      <c r="N24" s="86"/>
      <c r="O24" s="86"/>
      <c r="P24" s="86"/>
      <c r="Q24" s="86"/>
      <c r="R24" s="86"/>
      <c r="S24" s="86"/>
      <c r="T24" s="86"/>
      <c r="U24" s="85"/>
      <c r="V24" s="86"/>
      <c r="W24" s="86"/>
      <c r="X24" s="86"/>
      <c r="Y24" s="86"/>
      <c r="Z24" s="86"/>
      <c r="AA24" s="86"/>
      <c r="AB24" s="86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5"/>
      <c r="F25" s="86"/>
      <c r="G25" s="86"/>
      <c r="H25" s="86"/>
      <c r="I25" s="86"/>
      <c r="J25" s="86"/>
      <c r="K25" s="86"/>
      <c r="L25" s="86"/>
      <c r="M25" s="85"/>
      <c r="N25" s="86"/>
      <c r="O25" s="86"/>
      <c r="P25" s="86"/>
      <c r="Q25" s="86"/>
      <c r="R25" s="86"/>
      <c r="S25" s="86"/>
      <c r="T25" s="86"/>
      <c r="U25" s="85"/>
      <c r="V25" s="86"/>
      <c r="W25" s="86"/>
      <c r="X25" s="86"/>
      <c r="Y25" s="86"/>
      <c r="Z25" s="86"/>
      <c r="AA25" s="86"/>
      <c r="AB25" s="86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5"/>
      <c r="F26" s="86"/>
      <c r="G26" s="86"/>
      <c r="H26" s="86"/>
      <c r="I26" s="86"/>
      <c r="J26" s="86"/>
      <c r="K26" s="86"/>
      <c r="L26" s="86"/>
      <c r="M26" s="85"/>
      <c r="N26" s="86"/>
      <c r="O26" s="86"/>
      <c r="P26" s="86"/>
      <c r="Q26" s="86"/>
      <c r="R26" s="86"/>
      <c r="S26" s="86"/>
      <c r="T26" s="86"/>
      <c r="U26" s="85"/>
      <c r="V26" s="86"/>
      <c r="W26" s="86"/>
      <c r="X26" s="86"/>
      <c r="Y26" s="86"/>
      <c r="Z26" s="86"/>
      <c r="AA26" s="86"/>
      <c r="AB26" s="86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85"/>
      <c r="F27" s="86"/>
      <c r="G27" s="86"/>
      <c r="H27" s="86"/>
      <c r="I27" s="86"/>
      <c r="J27" s="86"/>
      <c r="K27" s="86"/>
      <c r="L27" s="86"/>
      <c r="M27" s="85"/>
      <c r="N27" s="86"/>
      <c r="O27" s="86"/>
      <c r="P27" s="86"/>
      <c r="Q27" s="86"/>
      <c r="R27" s="86"/>
      <c r="S27" s="86"/>
      <c r="T27" s="86"/>
      <c r="U27" s="85"/>
      <c r="V27" s="86"/>
      <c r="W27" s="86"/>
      <c r="X27" s="86"/>
      <c r="Y27" s="86"/>
      <c r="Z27" s="86"/>
      <c r="AA27" s="86"/>
      <c r="AB27" s="86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13"/>
      <c r="F28" s="111"/>
      <c r="G28" s="111"/>
      <c r="H28" s="111"/>
      <c r="I28" s="111"/>
      <c r="J28" s="111"/>
      <c r="K28" s="111"/>
      <c r="L28" s="111"/>
      <c r="M28" s="113"/>
      <c r="N28" s="111"/>
      <c r="O28" s="111"/>
      <c r="P28" s="111"/>
      <c r="Q28" s="111"/>
      <c r="R28" s="111"/>
      <c r="S28" s="111"/>
      <c r="T28" s="111"/>
      <c r="U28" s="113"/>
      <c r="V28" s="111"/>
      <c r="W28" s="111"/>
      <c r="X28" s="111"/>
      <c r="Y28" s="111"/>
      <c r="Z28" s="111"/>
      <c r="AA28" s="111"/>
      <c r="AB28" s="111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20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 t="s">
        <v>61</v>
      </c>
      <c r="J33" s="148"/>
      <c r="K33" s="148"/>
      <c r="L33" s="148"/>
      <c r="M33" s="149"/>
      <c r="N33" s="147"/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/>
      <c r="O34" s="148"/>
      <c r="P34" s="148"/>
      <c r="Q34" s="148"/>
      <c r="R34" s="149"/>
      <c r="S34" s="147" t="s">
        <v>61</v>
      </c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customHeight="1" thickTop="1" thickBot="1" x14ac:dyDescent="0.3">
      <c r="A35" s="150" t="s">
        <v>41</v>
      </c>
      <c r="B35" s="150"/>
      <c r="C35" s="150"/>
      <c r="D35" s="150"/>
      <c r="E35" s="151">
        <v>100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100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>
        <f>S35/E35</f>
        <v>1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6.5" thickTop="1" thickBot="1" x14ac:dyDescent="0.3">
      <c r="A39" s="138" t="s">
        <v>341</v>
      </c>
      <c r="B39" s="138"/>
      <c r="C39" s="138"/>
      <c r="D39" s="138"/>
      <c r="E39" s="138"/>
      <c r="F39" s="143">
        <f>1/4</f>
        <v>0.25</v>
      </c>
      <c r="G39" s="143"/>
      <c r="H39" s="143"/>
      <c r="I39" s="143"/>
      <c r="J39" s="138">
        <f>F39*$X$30</f>
        <v>5</v>
      </c>
      <c r="K39" s="138"/>
      <c r="L39" s="138"/>
      <c r="M39" s="138"/>
      <c r="N39" s="138" t="s">
        <v>371</v>
      </c>
      <c r="O39" s="138"/>
      <c r="P39" s="138"/>
      <c r="Q39" s="138"/>
      <c r="R39" s="138"/>
      <c r="S39" s="138"/>
      <c r="T39" s="138"/>
      <c r="U39" s="138"/>
      <c r="V39" s="138"/>
      <c r="W39" s="138"/>
      <c r="X39" s="182" t="s">
        <v>372</v>
      </c>
      <c r="Y39" s="183"/>
      <c r="Z39" s="183"/>
      <c r="AA39" s="183"/>
      <c r="AB39" s="183"/>
      <c r="AC39" s="183"/>
      <c r="AD39" s="183"/>
      <c r="AE39" s="184"/>
      <c r="AF39" s="188">
        <v>0.6</v>
      </c>
      <c r="AG39" s="195"/>
      <c r="AH39" s="195"/>
      <c r="AI39" s="196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5"/>
      <c r="Y40" s="186"/>
      <c r="Z40" s="186"/>
      <c r="AA40" s="186"/>
      <c r="AB40" s="186"/>
      <c r="AC40" s="186"/>
      <c r="AD40" s="186"/>
      <c r="AE40" s="187"/>
      <c r="AF40" s="197"/>
      <c r="AG40" s="198"/>
      <c r="AH40" s="198"/>
      <c r="AI40" s="199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5" t="s">
        <v>373</v>
      </c>
      <c r="Y41" s="186"/>
      <c r="Z41" s="186"/>
      <c r="AA41" s="186"/>
      <c r="AB41" s="186"/>
      <c r="AC41" s="186"/>
      <c r="AD41" s="186"/>
      <c r="AE41" s="187"/>
      <c r="AF41" s="197">
        <v>0.99</v>
      </c>
      <c r="AG41" s="198"/>
      <c r="AH41" s="198"/>
      <c r="AI41" s="199"/>
      <c r="AJ41" s="12"/>
      <c r="AK41" s="12"/>
    </row>
    <row r="42" spans="1:37" ht="30" customHeight="1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5"/>
      <c r="Y42" s="186"/>
      <c r="Z42" s="186"/>
      <c r="AA42" s="186"/>
      <c r="AB42" s="186"/>
      <c r="AC42" s="186"/>
      <c r="AD42" s="186"/>
      <c r="AE42" s="187"/>
      <c r="AF42" s="197"/>
      <c r="AG42" s="198"/>
      <c r="AH42" s="198"/>
      <c r="AI42" s="199"/>
      <c r="AJ42" s="12"/>
      <c r="AK42" s="12"/>
    </row>
    <row r="43" spans="1:37" ht="33" customHeight="1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89" t="s">
        <v>374</v>
      </c>
      <c r="Y43" s="190"/>
      <c r="Z43" s="190"/>
      <c r="AA43" s="190"/>
      <c r="AB43" s="190"/>
      <c r="AC43" s="190"/>
      <c r="AD43" s="190"/>
      <c r="AE43" s="191"/>
      <c r="AF43" s="234">
        <v>0.85</v>
      </c>
      <c r="AG43" s="190"/>
      <c r="AH43" s="190"/>
      <c r="AI43" s="191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5.6" customHeight="1" thickTop="1" thickBot="1" x14ac:dyDescent="0.3">
      <c r="A45" s="138" t="s">
        <v>362</v>
      </c>
      <c r="B45" s="138"/>
      <c r="C45" s="138"/>
      <c r="D45" s="138"/>
      <c r="E45" s="138"/>
      <c r="F45" s="143">
        <f>1/4</f>
        <v>0.25</v>
      </c>
      <c r="G45" s="143"/>
      <c r="H45" s="143"/>
      <c r="I45" s="143"/>
      <c r="J45" s="138">
        <f>F45*$X$30</f>
        <v>5</v>
      </c>
      <c r="K45" s="138"/>
      <c r="L45" s="138"/>
      <c r="M45" s="138"/>
      <c r="N45" s="138" t="s">
        <v>371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82" t="s">
        <v>372</v>
      </c>
      <c r="Y45" s="183"/>
      <c r="Z45" s="183"/>
      <c r="AA45" s="183"/>
      <c r="AB45" s="183"/>
      <c r="AC45" s="183"/>
      <c r="AD45" s="183"/>
      <c r="AE45" s="184"/>
      <c r="AF45" s="188">
        <v>0.6</v>
      </c>
      <c r="AG45" s="195"/>
      <c r="AH45" s="195"/>
      <c r="AI45" s="196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5"/>
      <c r="Y46" s="186"/>
      <c r="Z46" s="186"/>
      <c r="AA46" s="186"/>
      <c r="AB46" s="186"/>
      <c r="AC46" s="186"/>
      <c r="AD46" s="186"/>
      <c r="AE46" s="187"/>
      <c r="AF46" s="197"/>
      <c r="AG46" s="198"/>
      <c r="AH46" s="198"/>
      <c r="AI46" s="199"/>
      <c r="AJ46" s="12"/>
      <c r="AK46" s="12"/>
    </row>
    <row r="47" spans="1:37" ht="15.6" customHeight="1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5" t="s">
        <v>373</v>
      </c>
      <c r="Y47" s="186"/>
      <c r="Z47" s="186"/>
      <c r="AA47" s="186"/>
      <c r="AB47" s="186"/>
      <c r="AC47" s="186"/>
      <c r="AD47" s="186"/>
      <c r="AE47" s="187"/>
      <c r="AF47" s="197">
        <v>0.99</v>
      </c>
      <c r="AG47" s="198"/>
      <c r="AH47" s="198"/>
      <c r="AI47" s="199"/>
      <c r="AJ47" s="12"/>
      <c r="AK47" s="12"/>
    </row>
    <row r="48" spans="1:37" ht="30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5"/>
      <c r="Y48" s="186"/>
      <c r="Z48" s="186"/>
      <c r="AA48" s="186"/>
      <c r="AB48" s="186"/>
      <c r="AC48" s="186"/>
      <c r="AD48" s="186"/>
      <c r="AE48" s="187"/>
      <c r="AF48" s="197"/>
      <c r="AG48" s="198"/>
      <c r="AH48" s="198"/>
      <c r="AI48" s="199"/>
      <c r="AJ48" s="12"/>
      <c r="AK48" s="12"/>
    </row>
    <row r="49" spans="1:37" ht="32.450000000000003" customHeight="1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89" t="s">
        <v>374</v>
      </c>
      <c r="Y49" s="190"/>
      <c r="Z49" s="190"/>
      <c r="AA49" s="190"/>
      <c r="AB49" s="190"/>
      <c r="AC49" s="190"/>
      <c r="AD49" s="190"/>
      <c r="AE49" s="191"/>
      <c r="AF49" s="234">
        <v>0.85</v>
      </c>
      <c r="AG49" s="190"/>
      <c r="AH49" s="190"/>
      <c r="AI49" s="191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5.6" customHeight="1" thickTop="1" thickBot="1" x14ac:dyDescent="0.3">
      <c r="A51" s="138" t="s">
        <v>342</v>
      </c>
      <c r="B51" s="138"/>
      <c r="C51" s="138"/>
      <c r="D51" s="138"/>
      <c r="E51" s="138"/>
      <c r="F51" s="143">
        <f>1/4</f>
        <v>0.25</v>
      </c>
      <c r="G51" s="143"/>
      <c r="H51" s="143"/>
      <c r="I51" s="143"/>
      <c r="J51" s="138">
        <f t="shared" ref="J51" si="0">F51*$X$30</f>
        <v>5</v>
      </c>
      <c r="K51" s="138"/>
      <c r="L51" s="138"/>
      <c r="M51" s="138"/>
      <c r="N51" s="138" t="s">
        <v>371</v>
      </c>
      <c r="O51" s="138"/>
      <c r="P51" s="138"/>
      <c r="Q51" s="138"/>
      <c r="R51" s="138"/>
      <c r="S51" s="138"/>
      <c r="T51" s="138"/>
      <c r="U51" s="138"/>
      <c r="V51" s="138"/>
      <c r="W51" s="138"/>
      <c r="X51" s="182" t="s">
        <v>372</v>
      </c>
      <c r="Y51" s="183"/>
      <c r="Z51" s="183"/>
      <c r="AA51" s="183"/>
      <c r="AB51" s="183"/>
      <c r="AC51" s="183"/>
      <c r="AD51" s="183"/>
      <c r="AE51" s="184"/>
      <c r="AF51" s="188">
        <v>0.6</v>
      </c>
      <c r="AG51" s="195"/>
      <c r="AH51" s="195"/>
      <c r="AI51" s="196"/>
      <c r="AJ51" s="12"/>
      <c r="AK51" s="12"/>
    </row>
    <row r="52" spans="1:37" ht="26.45" customHeight="1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5"/>
      <c r="Y52" s="186"/>
      <c r="Z52" s="186"/>
      <c r="AA52" s="186"/>
      <c r="AB52" s="186"/>
      <c r="AC52" s="186"/>
      <c r="AD52" s="186"/>
      <c r="AE52" s="187"/>
      <c r="AF52" s="197"/>
      <c r="AG52" s="198"/>
      <c r="AH52" s="198"/>
      <c r="AI52" s="199"/>
      <c r="AJ52" s="12"/>
      <c r="AK52" s="12"/>
    </row>
    <row r="53" spans="1:37" ht="15.6" customHeight="1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5" t="s">
        <v>373</v>
      </c>
      <c r="Y53" s="186"/>
      <c r="Z53" s="186"/>
      <c r="AA53" s="186"/>
      <c r="AB53" s="186"/>
      <c r="AC53" s="186"/>
      <c r="AD53" s="186"/>
      <c r="AE53" s="187"/>
      <c r="AF53" s="197">
        <v>0.99</v>
      </c>
      <c r="AG53" s="198"/>
      <c r="AH53" s="198"/>
      <c r="AI53" s="199"/>
      <c r="AJ53" s="12"/>
      <c r="AK53" s="12"/>
    </row>
    <row r="54" spans="1:37" ht="16.5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5"/>
      <c r="Y54" s="186"/>
      <c r="Z54" s="186"/>
      <c r="AA54" s="186"/>
      <c r="AB54" s="186"/>
      <c r="AC54" s="186"/>
      <c r="AD54" s="186"/>
      <c r="AE54" s="187"/>
      <c r="AF54" s="197"/>
      <c r="AG54" s="198"/>
      <c r="AH54" s="198"/>
      <c r="AI54" s="199"/>
      <c r="AJ54" s="12"/>
      <c r="AK54" s="12"/>
    </row>
    <row r="55" spans="1:37" ht="40.15" customHeight="1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89" t="s">
        <v>374</v>
      </c>
      <c r="Y55" s="190"/>
      <c r="Z55" s="190"/>
      <c r="AA55" s="190"/>
      <c r="AB55" s="190"/>
      <c r="AC55" s="190"/>
      <c r="AD55" s="190"/>
      <c r="AE55" s="191"/>
      <c r="AF55" s="234">
        <v>0.85</v>
      </c>
      <c r="AG55" s="190"/>
      <c r="AH55" s="190"/>
      <c r="AI55" s="191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5.6" customHeight="1" thickTop="1" thickBot="1" x14ac:dyDescent="0.3">
      <c r="A57" s="138" t="s">
        <v>344</v>
      </c>
      <c r="B57" s="138"/>
      <c r="C57" s="138"/>
      <c r="D57" s="138"/>
      <c r="E57" s="138"/>
      <c r="F57" s="143">
        <f>1/4</f>
        <v>0.25</v>
      </c>
      <c r="G57" s="143"/>
      <c r="H57" s="143"/>
      <c r="I57" s="143"/>
      <c r="J57" s="138">
        <f t="shared" ref="J57" si="1">F57*$X$30</f>
        <v>5</v>
      </c>
      <c r="K57" s="138"/>
      <c r="L57" s="138"/>
      <c r="M57" s="138"/>
      <c r="N57" s="138" t="s">
        <v>371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82" t="s">
        <v>372</v>
      </c>
      <c r="Y57" s="183"/>
      <c r="Z57" s="183"/>
      <c r="AA57" s="183"/>
      <c r="AB57" s="183"/>
      <c r="AC57" s="183"/>
      <c r="AD57" s="183"/>
      <c r="AE57" s="184"/>
      <c r="AF57" s="188">
        <v>0.6</v>
      </c>
      <c r="AG57" s="195"/>
      <c r="AH57" s="195"/>
      <c r="AI57" s="196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5"/>
      <c r="Y58" s="186"/>
      <c r="Z58" s="186"/>
      <c r="AA58" s="186"/>
      <c r="AB58" s="186"/>
      <c r="AC58" s="186"/>
      <c r="AD58" s="186"/>
      <c r="AE58" s="187"/>
      <c r="AF58" s="197"/>
      <c r="AG58" s="198"/>
      <c r="AH58" s="198"/>
      <c r="AI58" s="199"/>
      <c r="AJ58" s="12"/>
      <c r="AK58" s="12"/>
    </row>
    <row r="59" spans="1:37" ht="15.6" customHeight="1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5" t="s">
        <v>373</v>
      </c>
      <c r="Y59" s="186"/>
      <c r="Z59" s="186"/>
      <c r="AA59" s="186"/>
      <c r="AB59" s="186"/>
      <c r="AC59" s="186"/>
      <c r="AD59" s="186"/>
      <c r="AE59" s="187"/>
      <c r="AF59" s="197">
        <v>0.99</v>
      </c>
      <c r="AG59" s="198"/>
      <c r="AH59" s="198"/>
      <c r="AI59" s="199"/>
      <c r="AJ59" s="12"/>
      <c r="AK59" s="12"/>
    </row>
    <row r="60" spans="1:37" ht="16.5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5"/>
      <c r="Y60" s="186"/>
      <c r="Z60" s="186"/>
      <c r="AA60" s="186"/>
      <c r="AB60" s="186"/>
      <c r="AC60" s="186"/>
      <c r="AD60" s="186"/>
      <c r="AE60" s="187"/>
      <c r="AF60" s="197"/>
      <c r="AG60" s="198"/>
      <c r="AH60" s="198"/>
      <c r="AI60" s="199"/>
      <c r="AJ60" s="12"/>
      <c r="AK60" s="12"/>
    </row>
    <row r="61" spans="1:37" ht="36.6" customHeight="1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89" t="s">
        <v>374</v>
      </c>
      <c r="Y61" s="190"/>
      <c r="Z61" s="190"/>
      <c r="AA61" s="190"/>
      <c r="AB61" s="190"/>
      <c r="AC61" s="190"/>
      <c r="AD61" s="190"/>
      <c r="AE61" s="191"/>
      <c r="AF61" s="234">
        <v>0.85</v>
      </c>
      <c r="AG61" s="190"/>
      <c r="AH61" s="190"/>
      <c r="AI61" s="191"/>
      <c r="AJ61" s="12"/>
      <c r="AK61" s="12"/>
    </row>
    <row r="62" spans="1:37" ht="31.5" hidden="1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6.5" hidden="1" thickTop="1" thickBot="1" x14ac:dyDescent="0.3">
      <c r="A63" s="138">
        <v>5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2"/>
      <c r="AK63" s="12"/>
    </row>
    <row r="64" spans="1:37" ht="16.5" hidden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2"/>
      <c r="AK64" s="12"/>
    </row>
    <row r="65" spans="1:37" ht="16.5" hidden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2"/>
      <c r="AK65" s="12"/>
    </row>
    <row r="66" spans="1:37" ht="16.5" hidden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2"/>
      <c r="AK66" s="12"/>
    </row>
    <row r="67" spans="1:37" ht="16.5" hidden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hidden="1" customHeight="1" thickTop="1" thickBot="1" x14ac:dyDescent="0.3">
      <c r="A69" s="138">
        <v>6</v>
      </c>
      <c r="B69" s="138"/>
      <c r="C69" s="138"/>
      <c r="D69" s="138"/>
      <c r="E69" s="138"/>
      <c r="F69" s="143"/>
      <c r="G69" s="143"/>
      <c r="H69" s="143"/>
      <c r="I69" s="143"/>
      <c r="J69" s="138">
        <f t="shared" ref="J69" si="3">F69*$X$30</f>
        <v>0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2"/>
      <c r="AK69" s="12"/>
    </row>
    <row r="70" spans="1:37" ht="16.5" hidden="1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2"/>
      <c r="AK70" s="12"/>
    </row>
    <row r="71" spans="1:37" ht="16.5" hidden="1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2"/>
      <c r="AK71" s="12"/>
    </row>
    <row r="72" spans="1:37" ht="16.5" hidden="1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2"/>
      <c r="AK72" s="12"/>
    </row>
    <row r="73" spans="1:37" ht="16.5" hidden="1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hidden="1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customHeight="1" x14ac:dyDescent="0.25">
      <c r="A126" s="46" t="s">
        <v>72</v>
      </c>
      <c r="AA126" s="46"/>
      <c r="AB126" s="47"/>
      <c r="AH126" s="46"/>
      <c r="AI126" s="46"/>
    </row>
    <row r="127" spans="1:35" ht="15" customHeight="1" x14ac:dyDescent="0.25">
      <c r="A127" s="46" t="s">
        <v>73</v>
      </c>
      <c r="AA127" s="46"/>
      <c r="AB127" s="47"/>
      <c r="AH127" s="46"/>
      <c r="AI127" s="46"/>
    </row>
    <row r="128" spans="1:35" ht="15" customHeight="1" x14ac:dyDescent="0.25">
      <c r="AA128" s="46"/>
      <c r="AB128" s="47"/>
      <c r="AH128" s="46"/>
      <c r="AI128" s="46"/>
    </row>
    <row r="129" spans="1:39" ht="15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60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AF39:AI40"/>
    <mergeCell ref="X41:AE42"/>
    <mergeCell ref="AF41:AI42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8"/>
    <mergeCell ref="AF47:AI48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4"/>
    <mergeCell ref="AF53:AI54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0"/>
    <mergeCell ref="AF59:AI60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A3" xr:uid="{00000000-0002-0000-0A00-000000000000}">
      <formula1>$A$126:$A$127</formula1>
    </dataValidation>
    <dataValidation type="list" allowBlank="1" showInputMessage="1" showErrorMessage="1" sqref="E8" xr:uid="{00000000-0002-0000-0A00-000001000000}">
      <formula1>$B$156:$B$218</formula1>
    </dataValidation>
    <dataValidation type="list" allowBlank="1" showInputMessage="1" showErrorMessage="1" sqref="E7" xr:uid="{00000000-0002-0000-0A00-000002000000}">
      <formula1>$B$131:$B$153</formula1>
    </dataValidation>
  </dataValidations>
  <hyperlinks>
    <hyperlink ref="S318" location="'Z1'!A1" display="Z1" xr:uid="{00000000-0004-0000-0A00-000000000000}"/>
    <hyperlink ref="S319" location="'Z2'!A1" display="Z2" xr:uid="{00000000-0004-0000-0A00-000001000000}"/>
    <hyperlink ref="S320" location="'Z3'!A1" display="Z3" xr:uid="{00000000-0004-0000-0A00-000002000000}"/>
    <hyperlink ref="S321" location="'Z4'!A1" display="Z4" xr:uid="{00000000-0004-0000-0A00-000003000000}"/>
    <hyperlink ref="S322" location="'Z5'!A1" display="Z5" xr:uid="{00000000-0004-0000-0A00-000004000000}"/>
    <hyperlink ref="S323" location="'Z6'!A1" display="Z6" xr:uid="{00000000-0004-0000-0A00-000005000000}"/>
    <hyperlink ref="S324" location="'Z7'!A1" display="Z7" xr:uid="{00000000-0004-0000-0A00-000006000000}"/>
    <hyperlink ref="S326" location="'AP1'!A1" display="AP1" xr:uid="{00000000-0004-0000-0A00-000007000000}"/>
    <hyperlink ref="S327" location="'AP2'!A1" display="AP2" xr:uid="{00000000-0004-0000-0A00-000008000000}"/>
    <hyperlink ref="S328" location="'AP3'!A1" display="AP3" xr:uid="{00000000-0004-0000-0A00-000009000000}"/>
    <hyperlink ref="S330" location="'AQ1'!A1" display="AQ1" xr:uid="{00000000-0004-0000-0A00-00000A000000}"/>
    <hyperlink ref="S331" location="'AQ2'!A1" display="AQ2" xr:uid="{00000000-0004-0000-0A00-00000B000000}"/>
    <hyperlink ref="S332" location="'AQ3'!A1" display="AQ3" xr:uid="{00000000-0004-0000-0A00-00000C000000}"/>
    <hyperlink ref="S333" location="'AQ4'!A1" display="AQ4" xr:uid="{00000000-0004-0000-0A00-00000D000000}"/>
    <hyperlink ref="S339" location="'AR1'!A1" display="AR1" xr:uid="{00000000-0004-0000-0A00-00000E000000}"/>
    <hyperlink ref="S340" location="'AR2'!A1" display="AR2" xr:uid="{00000000-0004-0000-0A00-00000F000000}"/>
    <hyperlink ref="S341" location="'AR3'!A1" display="AR3" xr:uid="{00000000-0004-0000-0A00-000010000000}"/>
    <hyperlink ref="S345" location="'AS1'!A1" display="AS1" xr:uid="{00000000-0004-0000-0A00-000011000000}"/>
    <hyperlink ref="S346" location="'AS2'!A1" display="AS2" xr:uid="{00000000-0004-0000-0A00-000012000000}"/>
    <hyperlink ref="S347" location="'AS3'!A1" display="AS3" xr:uid="{00000000-0004-0000-0A00-000013000000}"/>
    <hyperlink ref="S439" location="'AN2'!A1" display="AN2" xr:uid="{00000000-0004-0000-0A00-000014000000}"/>
    <hyperlink ref="S438" location="'AN1'!A1" display="AN1" xr:uid="{00000000-0004-0000-0A00-000015000000}"/>
    <hyperlink ref="S436" location="AM.5!A1" display="AM.5" xr:uid="{00000000-0004-0000-0A00-000016000000}"/>
    <hyperlink ref="S435" location="AM.4!A1" display="AM.4" xr:uid="{00000000-0004-0000-0A00-000017000000}"/>
    <hyperlink ref="S434" location="AM.3!A1" display="AM.3" xr:uid="{00000000-0004-0000-0A00-000018000000}"/>
    <hyperlink ref="S433" location="AM.2!A1" display="AM.2" xr:uid="{00000000-0004-0000-0A00-000019000000}"/>
    <hyperlink ref="S431" location="'AM1'!A1" display="AM1" xr:uid="{00000000-0004-0000-0A00-00001A000000}"/>
    <hyperlink ref="S429" location="'AL5'!A1" display="AL5" xr:uid="{00000000-0004-0000-0A00-00001B000000}"/>
    <hyperlink ref="S428" location="'AL4'!A1" display="AL4" xr:uid="{00000000-0004-0000-0A00-00001C000000}"/>
    <hyperlink ref="S427" location="'AL3'!A1" display="AL3" xr:uid="{00000000-0004-0000-0A00-00001D000000}"/>
    <hyperlink ref="S426" location="'AL2'!A1" display="AL2" xr:uid="{00000000-0004-0000-0A00-00001E000000}"/>
    <hyperlink ref="S425" location="'AL1'!A1" display="AL1" xr:uid="{00000000-0004-0000-0A00-00001F000000}"/>
    <hyperlink ref="S416" location="'AH6'!A1" display="AH6" xr:uid="{00000000-0004-0000-0A00-000020000000}"/>
    <hyperlink ref="S415" location="'AH5'!A1" display="AH5" xr:uid="{00000000-0004-0000-0A00-000021000000}"/>
    <hyperlink ref="S414" location="'AH4'!A1" display="AH4" xr:uid="{00000000-0004-0000-0A00-000022000000}"/>
    <hyperlink ref="S413" location="'AH3'!A1" display="AH3" xr:uid="{00000000-0004-0000-0A00-000023000000}"/>
    <hyperlink ref="S412" location="'AH2'!A1" display="AH2" xr:uid="{00000000-0004-0000-0A00-000024000000}"/>
    <hyperlink ref="S411" location="'AH1'!A1" display="AH1" xr:uid="{00000000-0004-0000-0A00-000025000000}"/>
    <hyperlink ref="S409" location="'AG8'!A1" display="AG8" xr:uid="{00000000-0004-0000-0A00-000026000000}"/>
    <hyperlink ref="S408" location="'AG7'!A1" display="AG7" xr:uid="{00000000-0004-0000-0A00-000027000000}"/>
    <hyperlink ref="S407" location="'AG6'!A1" display="AG6" xr:uid="{00000000-0004-0000-0A00-000028000000}"/>
    <hyperlink ref="S406" location="'AG5'!A1" display="AG5" xr:uid="{00000000-0004-0000-0A00-000029000000}"/>
    <hyperlink ref="S405" location="'AG4'!A1" display="AG4" xr:uid="{00000000-0004-0000-0A00-00002A000000}"/>
    <hyperlink ref="S404" location="'AG3'!A1" display="AG3" xr:uid="{00000000-0004-0000-0A00-00002B000000}"/>
    <hyperlink ref="S403" location="'AG2'!A1" display="AG2" xr:uid="{00000000-0004-0000-0A00-00002C000000}"/>
    <hyperlink ref="S402" location="'AG1'!A1" display="AG1" xr:uid="{00000000-0004-0000-0A00-00002D000000}"/>
    <hyperlink ref="S400" location="'AF6'!A1" display="AF6" xr:uid="{00000000-0004-0000-0A00-00002E000000}"/>
    <hyperlink ref="S399" location="'AF5'!A1" display="AF5" xr:uid="{00000000-0004-0000-0A00-00002F000000}"/>
    <hyperlink ref="S398" location="'AF4'!A1" display="AF4" xr:uid="{00000000-0004-0000-0A00-000030000000}"/>
    <hyperlink ref="S397" location="'AF3'!A1" display="AF3" xr:uid="{00000000-0004-0000-0A00-000031000000}"/>
    <hyperlink ref="S396" location="'AF2'!A1" display="AF2" xr:uid="{00000000-0004-0000-0A00-000032000000}"/>
    <hyperlink ref="S395" location="'AF1'!A1" display="AF1" xr:uid="{00000000-0004-0000-0A00-000033000000}"/>
    <hyperlink ref="S393" location="'AE5'!A1" display="AE5" xr:uid="{00000000-0004-0000-0A00-000034000000}"/>
    <hyperlink ref="S392" location="'AE4'!A1" display="AE4" xr:uid="{00000000-0004-0000-0A00-000035000000}"/>
    <hyperlink ref="S391" location="'AE3'!A1" display="AE3" xr:uid="{00000000-0004-0000-0A00-000036000000}"/>
    <hyperlink ref="S390" location="'AE2'!A1" display="AE2" xr:uid="{00000000-0004-0000-0A00-000037000000}"/>
    <hyperlink ref="S389" location="'AE1'!A1" display="AE1" xr:uid="{00000000-0004-0000-0A00-000038000000}"/>
    <hyperlink ref="S387" location="'AD5'!A1" display="AD5" xr:uid="{00000000-0004-0000-0A00-000039000000}"/>
    <hyperlink ref="S386" location="'AD4'!A1" display="AD4" xr:uid="{00000000-0004-0000-0A00-00003A000000}"/>
    <hyperlink ref="S385" location="'AD3'!A1" display="AD3" xr:uid="{00000000-0004-0000-0A00-00003B000000}"/>
    <hyperlink ref="S384" location="'AD2'!A1" display="AD2" xr:uid="{00000000-0004-0000-0A00-00003C000000}"/>
    <hyperlink ref="S383" location="'AD1'!A1" display="AD1" xr:uid="{00000000-0004-0000-0A00-00003D000000}"/>
    <hyperlink ref="S381" location="'AC4'!A1" display="AC4" xr:uid="{00000000-0004-0000-0A00-00003E000000}"/>
    <hyperlink ref="S380" location="'AC3'!A1" display="AC3" xr:uid="{00000000-0004-0000-0A00-00003F000000}"/>
    <hyperlink ref="S379" location="'AC2'!A1" display="AC2" xr:uid="{00000000-0004-0000-0A00-000040000000}"/>
    <hyperlink ref="S378" location="'AC1'!A1" display="AC1" xr:uid="{00000000-0004-0000-0A00-000041000000}"/>
    <hyperlink ref="S376" location="'AB5'!A1" display="AB5" xr:uid="{00000000-0004-0000-0A00-000042000000}"/>
    <hyperlink ref="S375" location="'AB4'!A1" display="AB4" xr:uid="{00000000-0004-0000-0A00-000043000000}"/>
    <hyperlink ref="S374" location="'AB3'!A1" display="AB3" xr:uid="{00000000-0004-0000-0A00-000044000000}"/>
    <hyperlink ref="S373" location="'AB2'!A1" display="AB2" xr:uid="{00000000-0004-0000-0A00-000045000000}"/>
    <hyperlink ref="S372" location="'AB1'!A1" display="AB1" xr:uid="{00000000-0004-0000-0A00-000046000000}"/>
    <hyperlink ref="S370" location="'AA8'!A1" display="AA8" xr:uid="{00000000-0004-0000-0A00-000047000000}"/>
    <hyperlink ref="S369" location="'AA7'!A1" display="AA7" xr:uid="{00000000-0004-0000-0A00-000048000000}"/>
    <hyperlink ref="S368" location="'AA6'!A1" display="AA6" xr:uid="{00000000-0004-0000-0A00-000049000000}"/>
    <hyperlink ref="S367" location="'AA5'!A1" display="AA5" xr:uid="{00000000-0004-0000-0A00-00004A000000}"/>
    <hyperlink ref="S366" location="'AA4'!A1" display="AA4" xr:uid="{00000000-0004-0000-0A00-00004B000000}"/>
    <hyperlink ref="S365" location="'AA3'!A1" display="AA3" xr:uid="{00000000-0004-0000-0A00-00004C000000}"/>
    <hyperlink ref="S364" location="'AA2'!A1" display="AA2" xr:uid="{00000000-0004-0000-0A00-00004D000000}"/>
    <hyperlink ref="S363" location="'AA1'!A1" display="AA1" xr:uid="{00000000-0004-0000-0A00-00004E000000}"/>
    <hyperlink ref="S361" location="'AO1'!A1" display="AO1" xr:uid="{00000000-0004-0000-0A00-00004F000000}"/>
    <hyperlink ref="S359" location="'AV3'!A1" display="AV3" xr:uid="{00000000-0004-0000-0A00-000050000000}"/>
    <hyperlink ref="S358" location="'AV2'!A1" display="AV2" xr:uid="{00000000-0004-0000-0A00-000051000000}"/>
    <hyperlink ref="S357" location="'AV1'!A1" display="AV1" xr:uid="{00000000-0004-0000-0A00-000052000000}"/>
    <hyperlink ref="S355" location="'AU3'!A1" display="AU3" xr:uid="{00000000-0004-0000-0A00-000053000000}"/>
    <hyperlink ref="S354" location="'AU2'!A1" display="AU2" xr:uid="{00000000-0004-0000-0A00-000054000000}"/>
    <hyperlink ref="S353" location="'AU1'!A1" display="AU1" xr:uid="{00000000-0004-0000-0A00-000055000000}"/>
    <hyperlink ref="S351" location="'AT3'!A1" display="AT3" xr:uid="{00000000-0004-0000-0A00-000056000000}"/>
    <hyperlink ref="S350" location="'AT2'!A1" display="AT2" xr:uid="{00000000-0004-0000-0A00-000057000000}"/>
    <hyperlink ref="S418" location="'AI1'!A1" display="AI1" xr:uid="{00000000-0004-0000-0A00-000058000000}"/>
    <hyperlink ref="S419" location="'AI2'!A1" display="AI2" xr:uid="{00000000-0004-0000-0A00-000059000000}"/>
    <hyperlink ref="S420" location="'AI3'!A1" display="AI3" xr:uid="{00000000-0004-0000-0A00-00005A000000}"/>
    <hyperlink ref="S421" location="'AI4'!A1" display="AI4" xr:uid="{00000000-0004-0000-0A00-00005B000000}"/>
    <hyperlink ref="S422" location="'AI5'!A1" display="AI5" xr:uid="{00000000-0004-0000-0A00-00005C000000}"/>
    <hyperlink ref="S423" location="'AI6'!A1" display="AI6" xr:uid="{00000000-0004-0000-0A00-00005D000000}"/>
    <hyperlink ref="S342" location="'AR4'!A1" display="AR4" xr:uid="{00000000-0004-0000-0A00-00005E000000}"/>
    <hyperlink ref="S343" location="'AR5'!A1" display="AR5" xr:uid="{00000000-0004-0000-0A00-00005F000000}"/>
    <hyperlink ref="S334" location="'AQ5'!A1" display="AQ5" xr:uid="{00000000-0004-0000-0A00-000060000000}"/>
    <hyperlink ref="S335" location="'AQ6'!A1" display="AQ6" xr:uid="{00000000-0004-0000-0A00-000061000000}"/>
    <hyperlink ref="S336" location="'AQ7'!A1" display="AQ7" xr:uid="{00000000-0004-0000-0A00-000062000000}"/>
    <hyperlink ref="S337" location="'AQ8'!A1" display="AQ8" xr:uid="{00000000-0004-0000-0A00-000063000000}"/>
    <hyperlink ref="S325" location="informazioni!A328" display="0.1" xr:uid="{00000000-0004-0000-0A00-000064000000}"/>
    <hyperlink ref="S348" location="informazioni!A339" display="0.5" xr:uid="{00000000-0004-0000-0A00-000065000000}"/>
    <hyperlink ref="S352" location="informazioni!A350" display="0.6" xr:uid="{00000000-0004-0000-0A00-000066000000}"/>
    <hyperlink ref="S356" location="informazioni!A364" display="0.8" xr:uid="{00000000-0004-0000-0A00-000067000000}"/>
    <hyperlink ref="S360" location="informazioni!A375" display="informazioni!A375" xr:uid="{00000000-0004-0000-0A00-000068000000}"/>
    <hyperlink ref="S362" location="informazioni!A386" display="informazioni!A386" xr:uid="{00000000-0004-0000-0A00-000069000000}"/>
    <hyperlink ref="S371" location="informazioni!A397" display="informazioni!A397" xr:uid="{00000000-0004-0000-0A00-00006A000000}"/>
    <hyperlink ref="S377" location="informazioni!A408" display="informazioni!A408" xr:uid="{00000000-0004-0000-0A00-00006B000000}"/>
    <hyperlink ref="S388" location="informazioni!A419" display="informazioni!A419" xr:uid="{00000000-0004-0000-0A00-00006C000000}"/>
    <hyperlink ref="S394" location="informazioni!A430" display="informazioni!A430" xr:uid="{00000000-0004-0000-0A00-00006D000000}"/>
    <hyperlink ref="S401" location="informazioni!A452" display="informazioni!A452" xr:uid="{00000000-0004-0000-0A00-00006E000000}"/>
    <hyperlink ref="S410" location="informazioni!A463" display="informazioni!A463" xr:uid="{00000000-0004-0000-0A00-00006F000000}"/>
    <hyperlink ref="S417" location="informazioni!A474" display="informazioni!A474" xr:uid="{00000000-0004-0000-0A00-000070000000}"/>
    <hyperlink ref="S424" location="informazioni!A485" display="informazioni!A485" xr:uid="{00000000-0004-0000-0A00-000071000000}"/>
    <hyperlink ref="S430" location="informazioni!A496" display="informazioni!A496" xr:uid="{00000000-0004-0000-0A00-000072000000}"/>
    <hyperlink ref="S432" location="informazioni!A507" display="informazioni!A507" xr:uid="{00000000-0004-0000-0A00-000073000000}"/>
    <hyperlink ref="S437" location="informazioni!A520" display="informazioni!A520" xr:uid="{00000000-0004-0000-0A00-000074000000}"/>
    <hyperlink ref="S147" location="'D1'!A1" display="D1" xr:uid="{00000000-0004-0000-0A00-000075000000}"/>
    <hyperlink ref="S148" location="'D2'!A1" display="D2" xr:uid="{00000000-0004-0000-0A00-000076000000}"/>
    <hyperlink ref="S238" location="'O2'!A1" display="O2" xr:uid="{00000000-0004-0000-0A00-000077000000}"/>
    <hyperlink ref="S239" location="'O3'!A1" display="O3" xr:uid="{00000000-0004-0000-0A00-000078000000}"/>
    <hyperlink ref="S240" location="'O4'!A1" display="O4" xr:uid="{00000000-0004-0000-0A00-000079000000}"/>
    <hyperlink ref="S242" location="'P1'!A1" display="P1" xr:uid="{00000000-0004-0000-0A00-00007A000000}"/>
    <hyperlink ref="S243" location="'P2'!A1" display="P2" xr:uid="{00000000-0004-0000-0A00-00007B000000}"/>
    <hyperlink ref="S244" location="'P3'!A1" display="P3" xr:uid="{00000000-0004-0000-0A00-00007C000000}"/>
    <hyperlink ref="S245" location="'P4'!A1" display="P4" xr:uid="{00000000-0004-0000-0A00-00007D000000}"/>
    <hyperlink ref="S246" location="'P5'!A1" display="P5" xr:uid="{00000000-0004-0000-0A00-00007E000000}"/>
    <hyperlink ref="S248" location="'Q1'!A1" display="Q1" xr:uid="{00000000-0004-0000-0A00-00007F000000}"/>
    <hyperlink ref="S249" location="'Q2'!A1" display="Q2" xr:uid="{00000000-0004-0000-0A00-000080000000}"/>
    <hyperlink ref="S250" location="'Q3'!A1" display="Q3" xr:uid="{00000000-0004-0000-0A00-000081000000}"/>
    <hyperlink ref="S251" location="'Q4'!A1" display="Q4" xr:uid="{00000000-0004-0000-0A00-000082000000}"/>
    <hyperlink ref="S252" location="'Q5'!A1" display="Q5" xr:uid="{00000000-0004-0000-0A00-000083000000}"/>
    <hyperlink ref="S253" location="'Q6'!A1" display="Q6" xr:uid="{00000000-0004-0000-0A00-000084000000}"/>
    <hyperlink ref="S255" location="'R1'!A1" display="R1" xr:uid="{00000000-0004-0000-0A00-000085000000}"/>
    <hyperlink ref="S256" location="'R2'!A1" display="R2" xr:uid="{00000000-0004-0000-0A00-000086000000}"/>
    <hyperlink ref="S257" location="'R3'!A1" display="R3" xr:uid="{00000000-0004-0000-0A00-000087000000}"/>
    <hyperlink ref="S258" location="'R4'!A1" display="R4" xr:uid="{00000000-0004-0000-0A00-000088000000}"/>
    <hyperlink ref="S259" location="'R5'!A1" display="R5" xr:uid="{00000000-0004-0000-0A00-000089000000}"/>
    <hyperlink ref="S260" location="'R6'!A1" display="R6" xr:uid="{00000000-0004-0000-0A00-00008A000000}"/>
    <hyperlink ref="S265" location="'S1'!A1" display="S1" xr:uid="{00000000-0004-0000-0A00-00008B000000}"/>
    <hyperlink ref="S266" location="'S2'!A1" display="S2" xr:uid="{00000000-0004-0000-0A00-00008C000000}"/>
    <hyperlink ref="S267" location="'S3'!A1" display="S3" xr:uid="{00000000-0004-0000-0A00-00008D000000}"/>
    <hyperlink ref="S268" location="'S4'!A1" display="S4" xr:uid="{00000000-0004-0000-0A00-00008E000000}"/>
    <hyperlink ref="S269" location="'S5'!A1" display="S5" xr:uid="{00000000-0004-0000-0A00-00008F000000}"/>
    <hyperlink ref="S270" location="'S6'!A1" display="S6" xr:uid="{00000000-0004-0000-0A00-000090000000}"/>
    <hyperlink ref="S272" location="'T1'!A1" display="T1" xr:uid="{00000000-0004-0000-0A00-000091000000}"/>
    <hyperlink ref="S273" location="'T2'!A1" display="T2" xr:uid="{00000000-0004-0000-0A00-000092000000}"/>
    <hyperlink ref="S274" location="'T3'!A1" display="T3" xr:uid="{00000000-0004-0000-0A00-000093000000}"/>
    <hyperlink ref="S275" location="'T4'!A1" display="T4" xr:uid="{00000000-0004-0000-0A00-000094000000}"/>
    <hyperlink ref="S277" location="'U1'!A1" display="U1" xr:uid="{00000000-0004-0000-0A00-000095000000}"/>
    <hyperlink ref="S278" location="'U2'!A1" display="U2" xr:uid="{00000000-0004-0000-0A00-000096000000}"/>
    <hyperlink ref="S279" location="'U3'!A1" display="U3" xr:uid="{00000000-0004-0000-0A00-000097000000}"/>
    <hyperlink ref="S280" location="'U4'!A1" display="U4" xr:uid="{00000000-0004-0000-0A00-000098000000}"/>
    <hyperlink ref="S281" location="'U5'!A1" display="U5" xr:uid="{00000000-0004-0000-0A00-000099000000}"/>
    <hyperlink ref="S282" location="'U6'!A1" display="U6" xr:uid="{00000000-0004-0000-0A00-00009A000000}"/>
    <hyperlink ref="S283" location="'U7'!A1" display="U7" xr:uid="{00000000-0004-0000-0A00-00009B000000}"/>
    <hyperlink ref="S284" location="'U8'!A1" display="U8" xr:uid="{00000000-0004-0000-0A00-00009C000000}"/>
    <hyperlink ref="S286" location="'V1'!A1" display="V1" xr:uid="{00000000-0004-0000-0A00-00009D000000}"/>
    <hyperlink ref="S287" location="'V2'!A1" display="V2" xr:uid="{00000000-0004-0000-0A00-00009E000000}"/>
    <hyperlink ref="S288" location="'V3'!A1" display="V3" xr:uid="{00000000-0004-0000-0A00-00009F000000}"/>
    <hyperlink ref="S289" location="'V4'!A1" display="V4" xr:uid="{00000000-0004-0000-0A00-0000A0000000}"/>
    <hyperlink ref="S290" location="'V5'!A1" display="V5" xr:uid="{00000000-0004-0000-0A00-0000A1000000}"/>
    <hyperlink ref="S291" location="'V6'!A1" display="V6" xr:uid="{00000000-0004-0000-0A00-0000A2000000}"/>
    <hyperlink ref="S292" location="'V7'!A1" display="V7" xr:uid="{00000000-0004-0000-0A00-0000A3000000}"/>
    <hyperlink ref="S293" location="'V8'!A1" display="V8" xr:uid="{00000000-0004-0000-0A00-0000A4000000}"/>
    <hyperlink ref="S295" location="'W1'!A1" display="W1" xr:uid="{00000000-0004-0000-0A00-0000A5000000}"/>
    <hyperlink ref="S296" location="'W2'!A1" display="W2" xr:uid="{00000000-0004-0000-0A00-0000A6000000}"/>
    <hyperlink ref="S297" location="'W3'!A1" display="W3" xr:uid="{00000000-0004-0000-0A00-0000A7000000}"/>
    <hyperlink ref="S298" location="'W4'!A1" display="W4" xr:uid="{00000000-0004-0000-0A00-0000A8000000}"/>
    <hyperlink ref="S299" location="'W5'!A1" display="W5" xr:uid="{00000000-0004-0000-0A00-0000A9000000}"/>
    <hyperlink ref="S300" location="'W6'!A1" display="W6" xr:uid="{00000000-0004-0000-0A00-0000AA000000}"/>
    <hyperlink ref="S301" location="'W7'!A1" display="W7" xr:uid="{00000000-0004-0000-0A00-0000AB000000}"/>
    <hyperlink ref="S303" location="'X1'!A1" display="X1" xr:uid="{00000000-0004-0000-0A00-0000AC000000}"/>
    <hyperlink ref="S304" location="'X2'!A1" display="X2" xr:uid="{00000000-0004-0000-0A00-0000AD000000}"/>
    <hyperlink ref="S305" location="'X3'!A1" display="X3" xr:uid="{00000000-0004-0000-0A00-0000AE000000}"/>
    <hyperlink ref="S306" location="'X4'!A1" display="X4" xr:uid="{00000000-0004-0000-0A00-0000AF000000}"/>
    <hyperlink ref="S307" location="'X5'!A1" display="X5" xr:uid="{00000000-0004-0000-0A00-0000B0000000}"/>
    <hyperlink ref="S308" location="'X6'!A1" display="X6" xr:uid="{00000000-0004-0000-0A00-0000B1000000}"/>
    <hyperlink ref="S310" location="'Y1'!A1" display="'Y1'!A1" xr:uid="{00000000-0004-0000-0A00-0000B2000000}"/>
    <hyperlink ref="S311" location="'Y2'!A1" display="Y2" xr:uid="{00000000-0004-0000-0A00-0000B3000000}"/>
    <hyperlink ref="S312" location="'Y3'!A1" display="Y3" xr:uid="{00000000-0004-0000-0A00-0000B4000000}"/>
    <hyperlink ref="S313" location="'Y4'!A1" display="Y4" xr:uid="{00000000-0004-0000-0A00-0000B5000000}"/>
    <hyperlink ref="S314" location="'Y5'!A1" display="Y5" xr:uid="{00000000-0004-0000-0A00-0000B6000000}"/>
    <hyperlink ref="S315" location="'Y6'!A1" display="Y6" xr:uid="{00000000-0004-0000-0A00-0000B7000000}"/>
    <hyperlink ref="S316" location="'Y7'!A1" display="Y7" xr:uid="{00000000-0004-0000-0A00-0000B8000000}"/>
    <hyperlink ref="S261" location="'R7'!A1" display="R7" xr:uid="{00000000-0004-0000-0A00-0000B9000000}"/>
    <hyperlink ref="S262" location="'R8'!A1" display="R8" xr:uid="{00000000-0004-0000-0A00-0000BA000000}"/>
    <hyperlink ref="S263" location="'R10'!A1" display="R9" xr:uid="{00000000-0004-0000-0A00-0000BB000000}"/>
    <hyperlink ref="S241" location="'Elenco obiettivi '!A207" display="'Elenco obiettivi '!A207" xr:uid="{00000000-0004-0000-0A00-0000BC000000}"/>
    <hyperlink ref="S247" location="informazioni!A218" display="informazioni!A218" xr:uid="{00000000-0004-0000-0A00-0000BD000000}"/>
    <hyperlink ref="S254" location="informazioni!A229" display="informazioni!A229" xr:uid="{00000000-0004-0000-0A00-0000BE000000}"/>
    <hyperlink ref="S264" location="informazioni!A240" display="informazioni!A240" xr:uid="{00000000-0004-0000-0A00-0000BF000000}"/>
    <hyperlink ref="S271" location="informazioni!A251" display="informazioni!A251" xr:uid="{00000000-0004-0000-0A00-0000C0000000}"/>
    <hyperlink ref="S276" location="informazioni!A262" display="informazioni!A262" xr:uid="{00000000-0004-0000-0A00-0000C1000000}"/>
    <hyperlink ref="S285" location="informazioni!A273" display="informazioni!A273" xr:uid="{00000000-0004-0000-0A00-0000C2000000}"/>
    <hyperlink ref="S294" location="informazioni!A284" display="informazioni!A284" xr:uid="{00000000-0004-0000-0A00-0000C3000000}"/>
    <hyperlink ref="S302" location="informazioni!A295" display="informazioni!A295" xr:uid="{00000000-0004-0000-0A00-0000C4000000}"/>
    <hyperlink ref="S309" location="informazioni!A306" display="0.1" xr:uid="{00000000-0004-0000-0A00-0000C5000000}"/>
    <hyperlink ref="S317" location="informazioni!A317" display="informazioni!A317" xr:uid="{00000000-0004-0000-0A00-0000C6000000}"/>
    <hyperlink ref="S123" location="'B14'!A1" display="B14" xr:uid="{00000000-0004-0000-0A00-0000C7000000}"/>
    <hyperlink ref="S122" location="'B13'!A1" display="B13" xr:uid="{00000000-0004-0000-0A00-0000C8000000}"/>
    <hyperlink ref="S117" location="'B21'!A1" display="B21" xr:uid="{00000000-0004-0000-0A00-0000C9000000}"/>
    <hyperlink ref="S119" location="'B23'!A1" display="B23" xr:uid="{00000000-0004-0000-0A00-0000CA000000}"/>
    <hyperlink ref="S121" location="'B25'!A1" display="B25" xr:uid="{00000000-0004-0000-0A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50"/>
    <pageSetUpPr fitToPage="1"/>
  </sheetPr>
  <dimension ref="A1:BH317"/>
  <sheetViews>
    <sheetView view="pageBreakPreview" zoomScale="80" zoomScaleNormal="80" zoomScaleSheetLayoutView="80" workbookViewId="0">
      <selection sqref="A1:AG1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234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str">
        <f>Elenco!B7</f>
        <v>e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">
        <v>16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/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str">
        <f>Elenco!E7</f>
        <v>Indicatori della condizione dell'Ente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2018</v>
      </c>
      <c r="AG14" s="167"/>
      <c r="AH14" s="164">
        <v>2017</v>
      </c>
      <c r="AI14" s="167"/>
      <c r="AJ14" s="15"/>
      <c r="AK14" s="15"/>
      <c r="AV14" s="15"/>
      <c r="AW14" s="15"/>
      <c r="AX14" s="15"/>
    </row>
    <row r="15" spans="1:60" s="16" customFormat="1" ht="15.75" x14ac:dyDescent="0.25">
      <c r="A15" s="158"/>
      <c r="B15" s="159"/>
      <c r="C15" s="159"/>
      <c r="D15" s="160"/>
      <c r="E15" s="113"/>
      <c r="F15" s="111"/>
      <c r="G15" s="111"/>
      <c r="H15" s="111"/>
      <c r="I15" s="111"/>
      <c r="J15" s="111"/>
      <c r="K15" s="111"/>
      <c r="L15" s="111"/>
      <c r="M15" s="113"/>
      <c r="N15" s="111"/>
      <c r="O15" s="111"/>
      <c r="P15" s="111"/>
      <c r="Q15" s="111"/>
      <c r="R15" s="111"/>
      <c r="S15" s="111"/>
      <c r="T15" s="111"/>
      <c r="U15" s="113"/>
      <c r="V15" s="111"/>
      <c r="W15" s="111"/>
      <c r="X15" s="111"/>
      <c r="Y15" s="111"/>
      <c r="Z15" s="111"/>
      <c r="AA15" s="111"/>
      <c r="AB15" s="111"/>
      <c r="AC15" s="113"/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15.75" x14ac:dyDescent="0.25">
      <c r="A16" s="158"/>
      <c r="B16" s="159"/>
      <c r="C16" s="159"/>
      <c r="D16" s="160"/>
      <c r="E16" s="113"/>
      <c r="F16" s="111"/>
      <c r="G16" s="111"/>
      <c r="H16" s="111"/>
      <c r="I16" s="111"/>
      <c r="J16" s="111"/>
      <c r="K16" s="111"/>
      <c r="L16" s="111"/>
      <c r="M16" s="113"/>
      <c r="N16" s="111"/>
      <c r="O16" s="111"/>
      <c r="P16" s="111"/>
      <c r="Q16" s="111"/>
      <c r="R16" s="111"/>
      <c r="S16" s="111"/>
      <c r="T16" s="111"/>
      <c r="U16" s="113"/>
      <c r="V16" s="111"/>
      <c r="W16" s="111"/>
      <c r="X16" s="111"/>
      <c r="Y16" s="111"/>
      <c r="Z16" s="111"/>
      <c r="AA16" s="111"/>
      <c r="AB16" s="111"/>
      <c r="AC16" s="113"/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15.75" x14ac:dyDescent="0.25">
      <c r="A17" s="158"/>
      <c r="B17" s="159"/>
      <c r="C17" s="159"/>
      <c r="D17" s="160"/>
      <c r="E17" s="113"/>
      <c r="F17" s="111"/>
      <c r="G17" s="111"/>
      <c r="H17" s="111"/>
      <c r="I17" s="111"/>
      <c r="J17" s="111"/>
      <c r="K17" s="111"/>
      <c r="L17" s="111"/>
      <c r="M17" s="113"/>
      <c r="N17" s="111"/>
      <c r="O17" s="111"/>
      <c r="P17" s="111"/>
      <c r="Q17" s="111"/>
      <c r="R17" s="111"/>
      <c r="S17" s="111"/>
      <c r="T17" s="111"/>
      <c r="U17" s="113"/>
      <c r="V17" s="111"/>
      <c r="W17" s="111"/>
      <c r="X17" s="111"/>
      <c r="Y17" s="111"/>
      <c r="Z17" s="111"/>
      <c r="AA17" s="111"/>
      <c r="AB17" s="111"/>
      <c r="AC17" s="113"/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15.75" x14ac:dyDescent="0.25">
      <c r="A18" s="158"/>
      <c r="B18" s="159"/>
      <c r="C18" s="159"/>
      <c r="D18" s="160"/>
      <c r="E18" s="113"/>
      <c r="F18" s="111"/>
      <c r="G18" s="111"/>
      <c r="H18" s="111"/>
      <c r="I18" s="111"/>
      <c r="J18" s="111"/>
      <c r="K18" s="111"/>
      <c r="L18" s="111"/>
      <c r="M18" s="113"/>
      <c r="N18" s="111"/>
      <c r="O18" s="111"/>
      <c r="P18" s="111"/>
      <c r="Q18" s="111"/>
      <c r="R18" s="111"/>
      <c r="S18" s="111"/>
      <c r="T18" s="111"/>
      <c r="U18" s="113"/>
      <c r="V18" s="111"/>
      <c r="W18" s="111"/>
      <c r="X18" s="111"/>
      <c r="Y18" s="111"/>
      <c r="Z18" s="111"/>
      <c r="AA18" s="111"/>
      <c r="AB18" s="111"/>
      <c r="AC18" s="113"/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15.75" x14ac:dyDescent="0.25">
      <c r="A19" s="158"/>
      <c r="B19" s="159"/>
      <c r="C19" s="159"/>
      <c r="D19" s="160"/>
      <c r="E19" s="113"/>
      <c r="F19" s="111"/>
      <c r="G19" s="111"/>
      <c r="H19" s="111"/>
      <c r="I19" s="111"/>
      <c r="J19" s="111"/>
      <c r="K19" s="111"/>
      <c r="L19" s="111"/>
      <c r="M19" s="113"/>
      <c r="N19" s="111"/>
      <c r="O19" s="111"/>
      <c r="P19" s="111"/>
      <c r="Q19" s="111"/>
      <c r="R19" s="111"/>
      <c r="S19" s="111"/>
      <c r="T19" s="111"/>
      <c r="U19" s="113"/>
      <c r="V19" s="111"/>
      <c r="W19" s="111"/>
      <c r="X19" s="111"/>
      <c r="Y19" s="111"/>
      <c r="Z19" s="111"/>
      <c r="AA19" s="111"/>
      <c r="AB19" s="111"/>
      <c r="AC19" s="113"/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x14ac:dyDescent="0.25">
      <c r="A20" s="158"/>
      <c r="B20" s="159"/>
      <c r="C20" s="159"/>
      <c r="D20" s="160"/>
      <c r="E20" s="113"/>
      <c r="F20" s="111"/>
      <c r="G20" s="111"/>
      <c r="H20" s="111"/>
      <c r="I20" s="111"/>
      <c r="J20" s="111"/>
      <c r="K20" s="111"/>
      <c r="L20" s="111"/>
      <c r="M20" s="113"/>
      <c r="N20" s="111"/>
      <c r="O20" s="111"/>
      <c r="P20" s="111"/>
      <c r="Q20" s="111"/>
      <c r="R20" s="111"/>
      <c r="S20" s="111"/>
      <c r="T20" s="111"/>
      <c r="U20" s="113"/>
      <c r="V20" s="111"/>
      <c r="W20" s="111"/>
      <c r="X20" s="111"/>
      <c r="Y20" s="111"/>
      <c r="Z20" s="111"/>
      <c r="AA20" s="111"/>
      <c r="AB20" s="111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x14ac:dyDescent="0.25">
      <c r="A21" s="158"/>
      <c r="B21" s="159"/>
      <c r="C21" s="159"/>
      <c r="D21" s="160"/>
      <c r="E21" s="113"/>
      <c r="F21" s="111"/>
      <c r="G21" s="111"/>
      <c r="H21" s="111"/>
      <c r="I21" s="111"/>
      <c r="J21" s="111"/>
      <c r="K21" s="111"/>
      <c r="L21" s="111"/>
      <c r="M21" s="113"/>
      <c r="N21" s="111"/>
      <c r="O21" s="111"/>
      <c r="P21" s="111"/>
      <c r="Q21" s="111"/>
      <c r="R21" s="111"/>
      <c r="S21" s="111"/>
      <c r="T21" s="111"/>
      <c r="U21" s="113"/>
      <c r="V21" s="111"/>
      <c r="W21" s="111"/>
      <c r="X21" s="111"/>
      <c r="Y21" s="111"/>
      <c r="Z21" s="111"/>
      <c r="AA21" s="111"/>
      <c r="AB21" s="111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x14ac:dyDescent="0.25">
      <c r="A22" s="158"/>
      <c r="B22" s="159"/>
      <c r="C22" s="159"/>
      <c r="D22" s="160"/>
      <c r="E22" s="85"/>
      <c r="F22" s="86"/>
      <c r="G22" s="86"/>
      <c r="H22" s="86"/>
      <c r="I22" s="86"/>
      <c r="J22" s="86"/>
      <c r="K22" s="86"/>
      <c r="L22" s="86"/>
      <c r="M22" s="85"/>
      <c r="N22" s="86"/>
      <c r="O22" s="86"/>
      <c r="P22" s="86"/>
      <c r="Q22" s="86"/>
      <c r="R22" s="86"/>
      <c r="S22" s="86"/>
      <c r="T22" s="86"/>
      <c r="U22" s="85"/>
      <c r="V22" s="86"/>
      <c r="W22" s="86"/>
      <c r="X22" s="86"/>
      <c r="Y22" s="86"/>
      <c r="Z22" s="86"/>
      <c r="AA22" s="86"/>
      <c r="AB22" s="86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x14ac:dyDescent="0.25">
      <c r="A23" s="158"/>
      <c r="B23" s="159"/>
      <c r="C23" s="159"/>
      <c r="D23" s="160"/>
      <c r="E23" s="85"/>
      <c r="F23" s="86"/>
      <c r="G23" s="86"/>
      <c r="H23" s="86"/>
      <c r="I23" s="86"/>
      <c r="J23" s="86"/>
      <c r="K23" s="86"/>
      <c r="L23" s="86"/>
      <c r="M23" s="85"/>
      <c r="N23" s="86"/>
      <c r="O23" s="86"/>
      <c r="P23" s="86"/>
      <c r="Q23" s="86"/>
      <c r="R23" s="86"/>
      <c r="S23" s="86"/>
      <c r="T23" s="86"/>
      <c r="U23" s="85"/>
      <c r="V23" s="86"/>
      <c r="W23" s="86"/>
      <c r="X23" s="86"/>
      <c r="Y23" s="86"/>
      <c r="Z23" s="86"/>
      <c r="AA23" s="86"/>
      <c r="AB23" s="86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x14ac:dyDescent="0.25">
      <c r="A24" s="158"/>
      <c r="B24" s="159"/>
      <c r="C24" s="159"/>
      <c r="D24" s="160"/>
      <c r="E24" s="85"/>
      <c r="F24" s="86"/>
      <c r="G24" s="86"/>
      <c r="H24" s="86"/>
      <c r="I24" s="86"/>
      <c r="J24" s="86"/>
      <c r="K24" s="86"/>
      <c r="L24" s="86"/>
      <c r="M24" s="85"/>
      <c r="N24" s="86"/>
      <c r="O24" s="86"/>
      <c r="P24" s="86"/>
      <c r="Q24" s="86"/>
      <c r="R24" s="86"/>
      <c r="S24" s="86"/>
      <c r="T24" s="86"/>
      <c r="U24" s="85"/>
      <c r="V24" s="86"/>
      <c r="W24" s="86"/>
      <c r="X24" s="86"/>
      <c r="Y24" s="86"/>
      <c r="Z24" s="86"/>
      <c r="AA24" s="86"/>
      <c r="AB24" s="86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x14ac:dyDescent="0.25">
      <c r="A25" s="158"/>
      <c r="B25" s="159"/>
      <c r="C25" s="159"/>
      <c r="D25" s="160"/>
      <c r="E25" s="85"/>
      <c r="F25" s="86"/>
      <c r="G25" s="86"/>
      <c r="H25" s="86"/>
      <c r="I25" s="86"/>
      <c r="J25" s="86"/>
      <c r="K25" s="86"/>
      <c r="L25" s="86"/>
      <c r="M25" s="85"/>
      <c r="N25" s="86"/>
      <c r="O25" s="86"/>
      <c r="P25" s="86"/>
      <c r="Q25" s="86"/>
      <c r="R25" s="86"/>
      <c r="S25" s="86"/>
      <c r="T25" s="86"/>
      <c r="U25" s="85"/>
      <c r="V25" s="86"/>
      <c r="W25" s="86"/>
      <c r="X25" s="86"/>
      <c r="Y25" s="86"/>
      <c r="Z25" s="86"/>
      <c r="AA25" s="86"/>
      <c r="AB25" s="86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x14ac:dyDescent="0.25">
      <c r="A26" s="158"/>
      <c r="B26" s="159"/>
      <c r="C26" s="159"/>
      <c r="D26" s="160"/>
      <c r="E26" s="85"/>
      <c r="F26" s="86"/>
      <c r="G26" s="86"/>
      <c r="H26" s="86"/>
      <c r="I26" s="86"/>
      <c r="J26" s="86"/>
      <c r="K26" s="86"/>
      <c r="L26" s="86"/>
      <c r="M26" s="85"/>
      <c r="N26" s="86"/>
      <c r="O26" s="86"/>
      <c r="P26" s="86"/>
      <c r="Q26" s="86"/>
      <c r="R26" s="86"/>
      <c r="S26" s="86"/>
      <c r="T26" s="86"/>
      <c r="U26" s="85"/>
      <c r="V26" s="86"/>
      <c r="W26" s="86"/>
      <c r="X26" s="86"/>
      <c r="Y26" s="86"/>
      <c r="Z26" s="86"/>
      <c r="AA26" s="86"/>
      <c r="AB26" s="86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x14ac:dyDescent="0.25">
      <c r="A27" s="158"/>
      <c r="B27" s="159"/>
      <c r="C27" s="159"/>
      <c r="D27" s="160"/>
      <c r="E27" s="85"/>
      <c r="F27" s="86"/>
      <c r="G27" s="86"/>
      <c r="H27" s="86"/>
      <c r="I27" s="86"/>
      <c r="J27" s="86"/>
      <c r="K27" s="86"/>
      <c r="L27" s="86"/>
      <c r="M27" s="85"/>
      <c r="N27" s="86"/>
      <c r="O27" s="86"/>
      <c r="P27" s="86"/>
      <c r="Q27" s="86"/>
      <c r="R27" s="86"/>
      <c r="S27" s="86"/>
      <c r="T27" s="86"/>
      <c r="U27" s="85"/>
      <c r="V27" s="86"/>
      <c r="W27" s="86"/>
      <c r="X27" s="86"/>
      <c r="Y27" s="86"/>
      <c r="Z27" s="86"/>
      <c r="AA27" s="86"/>
      <c r="AB27" s="86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thickBot="1" x14ac:dyDescent="0.3">
      <c r="A28" s="161"/>
      <c r="B28" s="162"/>
      <c r="C28" s="162"/>
      <c r="D28" s="163"/>
      <c r="E28" s="113"/>
      <c r="F28" s="111"/>
      <c r="G28" s="111"/>
      <c r="H28" s="111"/>
      <c r="I28" s="111"/>
      <c r="J28" s="111"/>
      <c r="K28" s="111"/>
      <c r="L28" s="111"/>
      <c r="M28" s="113"/>
      <c r="N28" s="111"/>
      <c r="O28" s="111"/>
      <c r="P28" s="111"/>
      <c r="Q28" s="111"/>
      <c r="R28" s="111"/>
      <c r="S28" s="111"/>
      <c r="T28" s="111"/>
      <c r="U28" s="113"/>
      <c r="V28" s="111"/>
      <c r="W28" s="111"/>
      <c r="X28" s="111"/>
      <c r="Y28" s="111"/>
      <c r="Z28" s="111"/>
      <c r="AA28" s="111"/>
      <c r="AB28" s="111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0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/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/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/>
      <c r="J33" s="148"/>
      <c r="K33" s="148"/>
      <c r="L33" s="148"/>
      <c r="M33" s="149"/>
      <c r="N33" s="147"/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/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customHeight="1" thickTop="1" thickBot="1" x14ac:dyDescent="0.3">
      <c r="A35" s="150" t="s">
        <v>41</v>
      </c>
      <c r="B35" s="150"/>
      <c r="C35" s="150"/>
      <c r="D35" s="150"/>
      <c r="E35" s="151">
        <v>100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100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>
        <f>S35/E35</f>
        <v>1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6.5" thickTop="1" thickBot="1" x14ac:dyDescent="0.3">
      <c r="A39" s="138">
        <v>1</v>
      </c>
      <c r="B39" s="138"/>
      <c r="C39" s="138"/>
      <c r="D39" s="138"/>
      <c r="E39" s="138"/>
      <c r="F39" s="143"/>
      <c r="G39" s="143"/>
      <c r="H39" s="143"/>
      <c r="I39" s="143"/>
      <c r="J39" s="138">
        <f>F39*$X$30</f>
        <v>0</v>
      </c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2"/>
      <c r="AK41" s="12"/>
    </row>
    <row r="42" spans="1:37" ht="16.5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6.5" thickTop="1" thickBot="1" x14ac:dyDescent="0.3">
      <c r="A45" s="138">
        <v>2</v>
      </c>
      <c r="B45" s="138"/>
      <c r="C45" s="138"/>
      <c r="D45" s="138"/>
      <c r="E45" s="138"/>
      <c r="F45" s="143"/>
      <c r="G45" s="143"/>
      <c r="H45" s="143"/>
      <c r="I45" s="143"/>
      <c r="J45" s="138">
        <f>F45*$X$30</f>
        <v>0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2"/>
      <c r="AK47" s="12"/>
    </row>
    <row r="48" spans="1:37" ht="16.5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6.5" thickTop="1" thickBot="1" x14ac:dyDescent="0.3">
      <c r="A51" s="138">
        <v>3</v>
      </c>
      <c r="B51" s="138"/>
      <c r="C51" s="138"/>
      <c r="D51" s="138"/>
      <c r="E51" s="138"/>
      <c r="F51" s="143"/>
      <c r="G51" s="143"/>
      <c r="H51" s="143"/>
      <c r="I51" s="143"/>
      <c r="J51" s="138">
        <f t="shared" ref="J51" si="0">F51*$X$30</f>
        <v>0</v>
      </c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2"/>
      <c r="AK53" s="12"/>
    </row>
    <row r="54" spans="1:37" ht="16.5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6.5" thickTop="1" thickBot="1" x14ac:dyDescent="0.3">
      <c r="A57" s="138">
        <v>4</v>
      </c>
      <c r="B57" s="138"/>
      <c r="C57" s="138"/>
      <c r="D57" s="138"/>
      <c r="E57" s="138"/>
      <c r="F57" s="143"/>
      <c r="G57" s="143"/>
      <c r="H57" s="143"/>
      <c r="I57" s="143"/>
      <c r="J57" s="138">
        <f t="shared" ref="J57" si="1">F57*$X$30</f>
        <v>0</v>
      </c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2"/>
      <c r="AK59" s="12"/>
    </row>
    <row r="60" spans="1:37" ht="16.5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2"/>
      <c r="AK61" s="12"/>
    </row>
    <row r="62" spans="1:37" ht="31.5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6.5" thickTop="1" thickBot="1" x14ac:dyDescent="0.3">
      <c r="A63" s="138">
        <v>5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2"/>
      <c r="AK63" s="12"/>
    </row>
    <row r="64" spans="1:37" ht="16.5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2"/>
      <c r="AK64" s="12"/>
    </row>
    <row r="65" spans="1:37" ht="16.5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2"/>
      <c r="AK65" s="12"/>
    </row>
    <row r="66" spans="1:37" ht="16.5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2"/>
      <c r="AK66" s="12"/>
    </row>
    <row r="67" spans="1:37" ht="16.5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hidden="1" customHeight="1" thickTop="1" thickBot="1" x14ac:dyDescent="0.3">
      <c r="A69" s="138">
        <v>6</v>
      </c>
      <c r="B69" s="138"/>
      <c r="C69" s="138"/>
      <c r="D69" s="138"/>
      <c r="E69" s="138"/>
      <c r="F69" s="143"/>
      <c r="G69" s="143"/>
      <c r="H69" s="143"/>
      <c r="I69" s="143"/>
      <c r="J69" s="138">
        <f t="shared" ref="J69" si="3">F69*$X$30</f>
        <v>0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2"/>
      <c r="AK69" s="12"/>
    </row>
    <row r="70" spans="1:37" ht="16.5" hidden="1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2"/>
      <c r="AK70" s="12"/>
    </row>
    <row r="71" spans="1:37" ht="16.5" hidden="1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2"/>
      <c r="AK71" s="12"/>
    </row>
    <row r="72" spans="1:37" ht="16.5" hidden="1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2"/>
      <c r="AK72" s="12"/>
    </row>
    <row r="73" spans="1:37" ht="16.5" hidden="1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customHeight="1" x14ac:dyDescent="0.25">
      <c r="A126" s="46" t="s">
        <v>72</v>
      </c>
      <c r="AA126" s="46"/>
      <c r="AB126" s="47"/>
      <c r="AH126" s="46"/>
      <c r="AI126" s="46"/>
    </row>
    <row r="127" spans="1:35" ht="15" customHeight="1" x14ac:dyDescent="0.25">
      <c r="A127" s="46" t="s">
        <v>73</v>
      </c>
      <c r="AA127" s="46"/>
      <c r="AB127" s="47"/>
      <c r="AH127" s="46"/>
      <c r="AI127" s="46"/>
    </row>
    <row r="128" spans="1:35" ht="15" customHeight="1" x14ac:dyDescent="0.25">
      <c r="AA128" s="46"/>
      <c r="AB128" s="47"/>
      <c r="AH128" s="46"/>
      <c r="AI128" s="46"/>
    </row>
    <row r="129" spans="1:39" ht="15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76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E7" xr:uid="{00000000-0002-0000-0B00-000000000000}">
      <formula1>$B$131:$B$153</formula1>
    </dataValidation>
    <dataValidation type="list" allowBlank="1" showInputMessage="1" showErrorMessage="1" sqref="E8" xr:uid="{00000000-0002-0000-0B00-000001000000}">
      <formula1>$B$156:$B$218</formula1>
    </dataValidation>
    <dataValidation type="list" allowBlank="1" showInputMessage="1" showErrorMessage="1" sqref="A3" xr:uid="{00000000-0002-0000-0B00-000002000000}">
      <formula1>$A$126:$A$127</formula1>
    </dataValidation>
  </dataValidations>
  <hyperlinks>
    <hyperlink ref="S318" location="'Z1'!A1" display="Z1" xr:uid="{00000000-0004-0000-0B00-000000000000}"/>
    <hyperlink ref="S319" location="'Z2'!A1" display="Z2" xr:uid="{00000000-0004-0000-0B00-000001000000}"/>
    <hyperlink ref="S320" location="'Z3'!A1" display="Z3" xr:uid="{00000000-0004-0000-0B00-000002000000}"/>
    <hyperlink ref="S321" location="'Z4'!A1" display="Z4" xr:uid="{00000000-0004-0000-0B00-000003000000}"/>
    <hyperlink ref="S322" location="'Z5'!A1" display="Z5" xr:uid="{00000000-0004-0000-0B00-000004000000}"/>
    <hyperlink ref="S323" location="'Z6'!A1" display="Z6" xr:uid="{00000000-0004-0000-0B00-000005000000}"/>
    <hyperlink ref="S324" location="'Z7'!A1" display="Z7" xr:uid="{00000000-0004-0000-0B00-000006000000}"/>
    <hyperlink ref="S326" location="'AP1'!A1" display="AP1" xr:uid="{00000000-0004-0000-0B00-000007000000}"/>
    <hyperlink ref="S327" location="'AP2'!A1" display="AP2" xr:uid="{00000000-0004-0000-0B00-000008000000}"/>
    <hyperlink ref="S328" location="'AP3'!A1" display="AP3" xr:uid="{00000000-0004-0000-0B00-000009000000}"/>
    <hyperlink ref="S330" location="'AQ1'!A1" display="AQ1" xr:uid="{00000000-0004-0000-0B00-00000A000000}"/>
    <hyperlink ref="S331" location="'AQ2'!A1" display="AQ2" xr:uid="{00000000-0004-0000-0B00-00000B000000}"/>
    <hyperlink ref="S332" location="'AQ3'!A1" display="AQ3" xr:uid="{00000000-0004-0000-0B00-00000C000000}"/>
    <hyperlink ref="S333" location="'AQ4'!A1" display="AQ4" xr:uid="{00000000-0004-0000-0B00-00000D000000}"/>
    <hyperlink ref="S339" location="'AR1'!A1" display="AR1" xr:uid="{00000000-0004-0000-0B00-00000E000000}"/>
    <hyperlink ref="S340" location="'AR2'!A1" display="AR2" xr:uid="{00000000-0004-0000-0B00-00000F000000}"/>
    <hyperlink ref="S341" location="'AR3'!A1" display="AR3" xr:uid="{00000000-0004-0000-0B00-000010000000}"/>
    <hyperlink ref="S345" location="'AS1'!A1" display="AS1" xr:uid="{00000000-0004-0000-0B00-000011000000}"/>
    <hyperlink ref="S346" location="'AS2'!A1" display="AS2" xr:uid="{00000000-0004-0000-0B00-000012000000}"/>
    <hyperlink ref="S347" location="'AS3'!A1" display="AS3" xr:uid="{00000000-0004-0000-0B00-000013000000}"/>
    <hyperlink ref="S439" location="'AN2'!A1" display="AN2" xr:uid="{00000000-0004-0000-0B00-000014000000}"/>
    <hyperlink ref="S438" location="'AN1'!A1" display="AN1" xr:uid="{00000000-0004-0000-0B00-000015000000}"/>
    <hyperlink ref="S436" location="AM.5!A1" display="AM.5" xr:uid="{00000000-0004-0000-0B00-000016000000}"/>
    <hyperlink ref="S435" location="AM.4!A1" display="AM.4" xr:uid="{00000000-0004-0000-0B00-000017000000}"/>
    <hyperlink ref="S434" location="AM.3!A1" display="AM.3" xr:uid="{00000000-0004-0000-0B00-000018000000}"/>
    <hyperlink ref="S433" location="AM.2!A1" display="AM.2" xr:uid="{00000000-0004-0000-0B00-000019000000}"/>
    <hyperlink ref="S431" location="'AM1'!A1" display="AM1" xr:uid="{00000000-0004-0000-0B00-00001A000000}"/>
    <hyperlink ref="S429" location="'AL5'!A1" display="AL5" xr:uid="{00000000-0004-0000-0B00-00001B000000}"/>
    <hyperlink ref="S428" location="'AL4'!A1" display="AL4" xr:uid="{00000000-0004-0000-0B00-00001C000000}"/>
    <hyperlink ref="S427" location="'AL3'!A1" display="AL3" xr:uid="{00000000-0004-0000-0B00-00001D000000}"/>
    <hyperlink ref="S426" location="'AL2'!A1" display="AL2" xr:uid="{00000000-0004-0000-0B00-00001E000000}"/>
    <hyperlink ref="S425" location="'AL1'!A1" display="AL1" xr:uid="{00000000-0004-0000-0B00-00001F000000}"/>
    <hyperlink ref="S416" location="'AH6'!A1" display="AH6" xr:uid="{00000000-0004-0000-0B00-000020000000}"/>
    <hyperlink ref="S415" location="'AH5'!A1" display="AH5" xr:uid="{00000000-0004-0000-0B00-000021000000}"/>
    <hyperlink ref="S414" location="'AH4'!A1" display="AH4" xr:uid="{00000000-0004-0000-0B00-000022000000}"/>
    <hyperlink ref="S413" location="'AH3'!A1" display="AH3" xr:uid="{00000000-0004-0000-0B00-000023000000}"/>
    <hyperlink ref="S412" location="'AH2'!A1" display="AH2" xr:uid="{00000000-0004-0000-0B00-000024000000}"/>
    <hyperlink ref="S411" location="'AH1'!A1" display="AH1" xr:uid="{00000000-0004-0000-0B00-000025000000}"/>
    <hyperlink ref="S409" location="'AG8'!A1" display="AG8" xr:uid="{00000000-0004-0000-0B00-000026000000}"/>
    <hyperlink ref="S408" location="'AG7'!A1" display="AG7" xr:uid="{00000000-0004-0000-0B00-000027000000}"/>
    <hyperlink ref="S407" location="'AG6'!A1" display="AG6" xr:uid="{00000000-0004-0000-0B00-000028000000}"/>
    <hyperlink ref="S406" location="'AG5'!A1" display="AG5" xr:uid="{00000000-0004-0000-0B00-000029000000}"/>
    <hyperlink ref="S405" location="'AG4'!A1" display="AG4" xr:uid="{00000000-0004-0000-0B00-00002A000000}"/>
    <hyperlink ref="S404" location="'AG3'!A1" display="AG3" xr:uid="{00000000-0004-0000-0B00-00002B000000}"/>
    <hyperlink ref="S403" location="'AG2'!A1" display="AG2" xr:uid="{00000000-0004-0000-0B00-00002C000000}"/>
    <hyperlink ref="S402" location="'AG1'!A1" display="AG1" xr:uid="{00000000-0004-0000-0B00-00002D000000}"/>
    <hyperlink ref="S400" location="'AF6'!A1" display="AF6" xr:uid="{00000000-0004-0000-0B00-00002E000000}"/>
    <hyperlink ref="S399" location="'AF5'!A1" display="AF5" xr:uid="{00000000-0004-0000-0B00-00002F000000}"/>
    <hyperlink ref="S398" location="'AF4'!A1" display="AF4" xr:uid="{00000000-0004-0000-0B00-000030000000}"/>
    <hyperlink ref="S397" location="'AF3'!A1" display="AF3" xr:uid="{00000000-0004-0000-0B00-000031000000}"/>
    <hyperlink ref="S396" location="'AF2'!A1" display="AF2" xr:uid="{00000000-0004-0000-0B00-000032000000}"/>
    <hyperlink ref="S395" location="'AF1'!A1" display="AF1" xr:uid="{00000000-0004-0000-0B00-000033000000}"/>
    <hyperlink ref="S393" location="'AE5'!A1" display="AE5" xr:uid="{00000000-0004-0000-0B00-000034000000}"/>
    <hyperlink ref="S392" location="'AE4'!A1" display="AE4" xr:uid="{00000000-0004-0000-0B00-000035000000}"/>
    <hyperlink ref="S391" location="'AE3'!A1" display="AE3" xr:uid="{00000000-0004-0000-0B00-000036000000}"/>
    <hyperlink ref="S390" location="'AE2'!A1" display="AE2" xr:uid="{00000000-0004-0000-0B00-000037000000}"/>
    <hyperlink ref="S389" location="'AE1'!A1" display="AE1" xr:uid="{00000000-0004-0000-0B00-000038000000}"/>
    <hyperlink ref="S387" location="'AD5'!A1" display="AD5" xr:uid="{00000000-0004-0000-0B00-000039000000}"/>
    <hyperlink ref="S386" location="'AD4'!A1" display="AD4" xr:uid="{00000000-0004-0000-0B00-00003A000000}"/>
    <hyperlink ref="S385" location="'AD3'!A1" display="AD3" xr:uid="{00000000-0004-0000-0B00-00003B000000}"/>
    <hyperlink ref="S384" location="'AD2'!A1" display="AD2" xr:uid="{00000000-0004-0000-0B00-00003C000000}"/>
    <hyperlink ref="S383" location="'AD1'!A1" display="AD1" xr:uid="{00000000-0004-0000-0B00-00003D000000}"/>
    <hyperlink ref="S381" location="'AC4'!A1" display="AC4" xr:uid="{00000000-0004-0000-0B00-00003E000000}"/>
    <hyperlink ref="S380" location="'AC3'!A1" display="AC3" xr:uid="{00000000-0004-0000-0B00-00003F000000}"/>
    <hyperlink ref="S379" location="'AC2'!A1" display="AC2" xr:uid="{00000000-0004-0000-0B00-000040000000}"/>
    <hyperlink ref="S378" location="'AC1'!A1" display="AC1" xr:uid="{00000000-0004-0000-0B00-000041000000}"/>
    <hyperlink ref="S376" location="'AB5'!A1" display="AB5" xr:uid="{00000000-0004-0000-0B00-000042000000}"/>
    <hyperlink ref="S375" location="'AB4'!A1" display="AB4" xr:uid="{00000000-0004-0000-0B00-000043000000}"/>
    <hyperlink ref="S374" location="'AB3'!A1" display="AB3" xr:uid="{00000000-0004-0000-0B00-000044000000}"/>
    <hyperlink ref="S373" location="'AB2'!A1" display="AB2" xr:uid="{00000000-0004-0000-0B00-000045000000}"/>
    <hyperlink ref="S372" location="'AB1'!A1" display="AB1" xr:uid="{00000000-0004-0000-0B00-000046000000}"/>
    <hyperlink ref="S370" location="'AA8'!A1" display="AA8" xr:uid="{00000000-0004-0000-0B00-000047000000}"/>
    <hyperlink ref="S369" location="'AA7'!A1" display="AA7" xr:uid="{00000000-0004-0000-0B00-000048000000}"/>
    <hyperlink ref="S368" location="'AA6'!A1" display="AA6" xr:uid="{00000000-0004-0000-0B00-000049000000}"/>
    <hyperlink ref="S367" location="'AA5'!A1" display="AA5" xr:uid="{00000000-0004-0000-0B00-00004A000000}"/>
    <hyperlink ref="S366" location="'AA4'!A1" display="AA4" xr:uid="{00000000-0004-0000-0B00-00004B000000}"/>
    <hyperlink ref="S365" location="'AA3'!A1" display="AA3" xr:uid="{00000000-0004-0000-0B00-00004C000000}"/>
    <hyperlink ref="S364" location="'AA2'!A1" display="AA2" xr:uid="{00000000-0004-0000-0B00-00004D000000}"/>
    <hyperlink ref="S363" location="'AA1'!A1" display="AA1" xr:uid="{00000000-0004-0000-0B00-00004E000000}"/>
    <hyperlink ref="S361" location="'AO1'!A1" display="AO1" xr:uid="{00000000-0004-0000-0B00-00004F000000}"/>
    <hyperlink ref="S359" location="'AV3'!A1" display="AV3" xr:uid="{00000000-0004-0000-0B00-000050000000}"/>
    <hyperlink ref="S358" location="'AV2'!A1" display="AV2" xr:uid="{00000000-0004-0000-0B00-000051000000}"/>
    <hyperlink ref="S357" location="'AV1'!A1" display="AV1" xr:uid="{00000000-0004-0000-0B00-000052000000}"/>
    <hyperlink ref="S355" location="'AU3'!A1" display="AU3" xr:uid="{00000000-0004-0000-0B00-000053000000}"/>
    <hyperlink ref="S354" location="'AU2'!A1" display="AU2" xr:uid="{00000000-0004-0000-0B00-000054000000}"/>
    <hyperlink ref="S353" location="'AU1'!A1" display="AU1" xr:uid="{00000000-0004-0000-0B00-000055000000}"/>
    <hyperlink ref="S351" location="'AT3'!A1" display="AT3" xr:uid="{00000000-0004-0000-0B00-000056000000}"/>
    <hyperlink ref="S350" location="'AT2'!A1" display="AT2" xr:uid="{00000000-0004-0000-0B00-000057000000}"/>
    <hyperlink ref="S418" location="'AI1'!A1" display="AI1" xr:uid="{00000000-0004-0000-0B00-000058000000}"/>
    <hyperlink ref="S419" location="'AI2'!A1" display="AI2" xr:uid="{00000000-0004-0000-0B00-000059000000}"/>
    <hyperlink ref="S420" location="'AI3'!A1" display="AI3" xr:uid="{00000000-0004-0000-0B00-00005A000000}"/>
    <hyperlink ref="S421" location="'AI4'!A1" display="AI4" xr:uid="{00000000-0004-0000-0B00-00005B000000}"/>
    <hyperlink ref="S422" location="'AI5'!A1" display="AI5" xr:uid="{00000000-0004-0000-0B00-00005C000000}"/>
    <hyperlink ref="S423" location="'AI6'!A1" display="AI6" xr:uid="{00000000-0004-0000-0B00-00005D000000}"/>
    <hyperlink ref="S342" location="'AR4'!A1" display="AR4" xr:uid="{00000000-0004-0000-0B00-00005E000000}"/>
    <hyperlink ref="S343" location="'AR5'!A1" display="AR5" xr:uid="{00000000-0004-0000-0B00-00005F000000}"/>
    <hyperlink ref="S334" location="'AQ5'!A1" display="AQ5" xr:uid="{00000000-0004-0000-0B00-000060000000}"/>
    <hyperlink ref="S335" location="'AQ6'!A1" display="AQ6" xr:uid="{00000000-0004-0000-0B00-000061000000}"/>
    <hyperlink ref="S336" location="'AQ7'!A1" display="AQ7" xr:uid="{00000000-0004-0000-0B00-000062000000}"/>
    <hyperlink ref="S337" location="'AQ8'!A1" display="AQ8" xr:uid="{00000000-0004-0000-0B00-000063000000}"/>
    <hyperlink ref="S325" location="informazioni!A328" display="0.1" xr:uid="{00000000-0004-0000-0B00-000064000000}"/>
    <hyperlink ref="S348" location="informazioni!A339" display="0.5" xr:uid="{00000000-0004-0000-0B00-000065000000}"/>
    <hyperlink ref="S352" location="informazioni!A350" display="0.6" xr:uid="{00000000-0004-0000-0B00-000066000000}"/>
    <hyperlink ref="S356" location="informazioni!A364" display="0.8" xr:uid="{00000000-0004-0000-0B00-000067000000}"/>
    <hyperlink ref="S360" location="informazioni!A375" display="informazioni!A375" xr:uid="{00000000-0004-0000-0B00-000068000000}"/>
    <hyperlink ref="S362" location="informazioni!A386" display="informazioni!A386" xr:uid="{00000000-0004-0000-0B00-000069000000}"/>
    <hyperlink ref="S371" location="informazioni!A397" display="informazioni!A397" xr:uid="{00000000-0004-0000-0B00-00006A000000}"/>
    <hyperlink ref="S377" location="informazioni!A408" display="informazioni!A408" xr:uid="{00000000-0004-0000-0B00-00006B000000}"/>
    <hyperlink ref="S388" location="informazioni!A419" display="informazioni!A419" xr:uid="{00000000-0004-0000-0B00-00006C000000}"/>
    <hyperlink ref="S394" location="informazioni!A430" display="informazioni!A430" xr:uid="{00000000-0004-0000-0B00-00006D000000}"/>
    <hyperlink ref="S401" location="informazioni!A452" display="informazioni!A452" xr:uid="{00000000-0004-0000-0B00-00006E000000}"/>
    <hyperlink ref="S410" location="informazioni!A463" display="informazioni!A463" xr:uid="{00000000-0004-0000-0B00-00006F000000}"/>
    <hyperlink ref="S417" location="informazioni!A474" display="informazioni!A474" xr:uid="{00000000-0004-0000-0B00-000070000000}"/>
    <hyperlink ref="S424" location="informazioni!A485" display="informazioni!A485" xr:uid="{00000000-0004-0000-0B00-000071000000}"/>
    <hyperlink ref="S430" location="informazioni!A496" display="informazioni!A496" xr:uid="{00000000-0004-0000-0B00-000072000000}"/>
    <hyperlink ref="S432" location="informazioni!A507" display="informazioni!A507" xr:uid="{00000000-0004-0000-0B00-000073000000}"/>
    <hyperlink ref="S437" location="informazioni!A520" display="informazioni!A520" xr:uid="{00000000-0004-0000-0B00-000074000000}"/>
    <hyperlink ref="S147" location="'D1'!A1" display="D1" xr:uid="{00000000-0004-0000-0B00-000075000000}"/>
    <hyperlink ref="S148" location="'D2'!A1" display="D2" xr:uid="{00000000-0004-0000-0B00-000076000000}"/>
    <hyperlink ref="S238" location="'O2'!A1" display="O2" xr:uid="{00000000-0004-0000-0B00-000077000000}"/>
    <hyperlink ref="S239" location="'O3'!A1" display="O3" xr:uid="{00000000-0004-0000-0B00-000078000000}"/>
    <hyperlink ref="S240" location="'O4'!A1" display="O4" xr:uid="{00000000-0004-0000-0B00-000079000000}"/>
    <hyperlink ref="S242" location="'P1'!A1" display="P1" xr:uid="{00000000-0004-0000-0B00-00007A000000}"/>
    <hyperlink ref="S243" location="'P2'!A1" display="P2" xr:uid="{00000000-0004-0000-0B00-00007B000000}"/>
    <hyperlink ref="S244" location="'P3'!A1" display="P3" xr:uid="{00000000-0004-0000-0B00-00007C000000}"/>
    <hyperlink ref="S245" location="'P4'!A1" display="P4" xr:uid="{00000000-0004-0000-0B00-00007D000000}"/>
    <hyperlink ref="S246" location="'P5'!A1" display="P5" xr:uid="{00000000-0004-0000-0B00-00007E000000}"/>
    <hyperlink ref="S248" location="'Q1'!A1" display="Q1" xr:uid="{00000000-0004-0000-0B00-00007F000000}"/>
    <hyperlink ref="S249" location="'Q2'!A1" display="Q2" xr:uid="{00000000-0004-0000-0B00-000080000000}"/>
    <hyperlink ref="S250" location="'Q3'!A1" display="Q3" xr:uid="{00000000-0004-0000-0B00-000081000000}"/>
    <hyperlink ref="S251" location="'Q4'!A1" display="Q4" xr:uid="{00000000-0004-0000-0B00-000082000000}"/>
    <hyperlink ref="S252" location="'Q5'!A1" display="Q5" xr:uid="{00000000-0004-0000-0B00-000083000000}"/>
    <hyperlink ref="S253" location="'Q6'!A1" display="Q6" xr:uid="{00000000-0004-0000-0B00-000084000000}"/>
    <hyperlink ref="S255" location="'R1'!A1" display="R1" xr:uid="{00000000-0004-0000-0B00-000085000000}"/>
    <hyperlink ref="S256" location="'R2'!A1" display="R2" xr:uid="{00000000-0004-0000-0B00-000086000000}"/>
    <hyperlink ref="S257" location="'R3'!A1" display="R3" xr:uid="{00000000-0004-0000-0B00-000087000000}"/>
    <hyperlink ref="S258" location="'R4'!A1" display="R4" xr:uid="{00000000-0004-0000-0B00-000088000000}"/>
    <hyperlink ref="S259" location="'R5'!A1" display="R5" xr:uid="{00000000-0004-0000-0B00-000089000000}"/>
    <hyperlink ref="S260" location="'R6'!A1" display="R6" xr:uid="{00000000-0004-0000-0B00-00008A000000}"/>
    <hyperlink ref="S265" location="'S1'!A1" display="S1" xr:uid="{00000000-0004-0000-0B00-00008B000000}"/>
    <hyperlink ref="S266" location="'S2'!A1" display="S2" xr:uid="{00000000-0004-0000-0B00-00008C000000}"/>
    <hyperlink ref="S267" location="'S3'!A1" display="S3" xr:uid="{00000000-0004-0000-0B00-00008D000000}"/>
    <hyperlink ref="S268" location="'S4'!A1" display="S4" xr:uid="{00000000-0004-0000-0B00-00008E000000}"/>
    <hyperlink ref="S269" location="'S5'!A1" display="S5" xr:uid="{00000000-0004-0000-0B00-00008F000000}"/>
    <hyperlink ref="S270" location="'S6'!A1" display="S6" xr:uid="{00000000-0004-0000-0B00-000090000000}"/>
    <hyperlink ref="S272" location="'T1'!A1" display="T1" xr:uid="{00000000-0004-0000-0B00-000091000000}"/>
    <hyperlink ref="S273" location="'T2'!A1" display="T2" xr:uid="{00000000-0004-0000-0B00-000092000000}"/>
    <hyperlink ref="S274" location="'T3'!A1" display="T3" xr:uid="{00000000-0004-0000-0B00-000093000000}"/>
    <hyperlink ref="S275" location="'T4'!A1" display="T4" xr:uid="{00000000-0004-0000-0B00-000094000000}"/>
    <hyperlink ref="S277" location="'U1'!A1" display="U1" xr:uid="{00000000-0004-0000-0B00-000095000000}"/>
    <hyperlink ref="S278" location="'U2'!A1" display="U2" xr:uid="{00000000-0004-0000-0B00-000096000000}"/>
    <hyperlink ref="S279" location="'U3'!A1" display="U3" xr:uid="{00000000-0004-0000-0B00-000097000000}"/>
    <hyperlink ref="S280" location="'U4'!A1" display="U4" xr:uid="{00000000-0004-0000-0B00-000098000000}"/>
    <hyperlink ref="S281" location="'U5'!A1" display="U5" xr:uid="{00000000-0004-0000-0B00-000099000000}"/>
    <hyperlink ref="S282" location="'U6'!A1" display="U6" xr:uid="{00000000-0004-0000-0B00-00009A000000}"/>
    <hyperlink ref="S283" location="'U7'!A1" display="U7" xr:uid="{00000000-0004-0000-0B00-00009B000000}"/>
    <hyperlink ref="S284" location="'U8'!A1" display="U8" xr:uid="{00000000-0004-0000-0B00-00009C000000}"/>
    <hyperlink ref="S286" location="'V1'!A1" display="V1" xr:uid="{00000000-0004-0000-0B00-00009D000000}"/>
    <hyperlink ref="S287" location="'V2'!A1" display="V2" xr:uid="{00000000-0004-0000-0B00-00009E000000}"/>
    <hyperlink ref="S288" location="'V3'!A1" display="V3" xr:uid="{00000000-0004-0000-0B00-00009F000000}"/>
    <hyperlink ref="S289" location="'V4'!A1" display="V4" xr:uid="{00000000-0004-0000-0B00-0000A0000000}"/>
    <hyperlink ref="S290" location="'V5'!A1" display="V5" xr:uid="{00000000-0004-0000-0B00-0000A1000000}"/>
    <hyperlink ref="S291" location="'V6'!A1" display="V6" xr:uid="{00000000-0004-0000-0B00-0000A2000000}"/>
    <hyperlink ref="S292" location="'V7'!A1" display="V7" xr:uid="{00000000-0004-0000-0B00-0000A3000000}"/>
    <hyperlink ref="S293" location="'V8'!A1" display="V8" xr:uid="{00000000-0004-0000-0B00-0000A4000000}"/>
    <hyperlink ref="S295" location="'W1'!A1" display="W1" xr:uid="{00000000-0004-0000-0B00-0000A5000000}"/>
    <hyperlink ref="S296" location="'W2'!A1" display="W2" xr:uid="{00000000-0004-0000-0B00-0000A6000000}"/>
    <hyperlink ref="S297" location="'W3'!A1" display="W3" xr:uid="{00000000-0004-0000-0B00-0000A7000000}"/>
    <hyperlink ref="S298" location="'W4'!A1" display="W4" xr:uid="{00000000-0004-0000-0B00-0000A8000000}"/>
    <hyperlink ref="S299" location="'W5'!A1" display="W5" xr:uid="{00000000-0004-0000-0B00-0000A9000000}"/>
    <hyperlink ref="S300" location="'W6'!A1" display="W6" xr:uid="{00000000-0004-0000-0B00-0000AA000000}"/>
    <hyperlink ref="S301" location="'W7'!A1" display="W7" xr:uid="{00000000-0004-0000-0B00-0000AB000000}"/>
    <hyperlink ref="S303" location="'X1'!A1" display="X1" xr:uid="{00000000-0004-0000-0B00-0000AC000000}"/>
    <hyperlink ref="S304" location="'X2'!A1" display="X2" xr:uid="{00000000-0004-0000-0B00-0000AD000000}"/>
    <hyperlink ref="S305" location="'X3'!A1" display="X3" xr:uid="{00000000-0004-0000-0B00-0000AE000000}"/>
    <hyperlink ref="S306" location="'X4'!A1" display="X4" xr:uid="{00000000-0004-0000-0B00-0000AF000000}"/>
    <hyperlink ref="S307" location="'X5'!A1" display="X5" xr:uid="{00000000-0004-0000-0B00-0000B0000000}"/>
    <hyperlink ref="S308" location="'X6'!A1" display="X6" xr:uid="{00000000-0004-0000-0B00-0000B1000000}"/>
    <hyperlink ref="S310" location="'Y1'!A1" display="'Y1'!A1" xr:uid="{00000000-0004-0000-0B00-0000B2000000}"/>
    <hyperlink ref="S311" location="'Y2'!A1" display="Y2" xr:uid="{00000000-0004-0000-0B00-0000B3000000}"/>
    <hyperlink ref="S312" location="'Y3'!A1" display="Y3" xr:uid="{00000000-0004-0000-0B00-0000B4000000}"/>
    <hyperlink ref="S313" location="'Y4'!A1" display="Y4" xr:uid="{00000000-0004-0000-0B00-0000B5000000}"/>
    <hyperlink ref="S314" location="'Y5'!A1" display="Y5" xr:uid="{00000000-0004-0000-0B00-0000B6000000}"/>
    <hyperlink ref="S315" location="'Y6'!A1" display="Y6" xr:uid="{00000000-0004-0000-0B00-0000B7000000}"/>
    <hyperlink ref="S316" location="'Y7'!A1" display="Y7" xr:uid="{00000000-0004-0000-0B00-0000B8000000}"/>
    <hyperlink ref="S261" location="'R7'!A1" display="R7" xr:uid="{00000000-0004-0000-0B00-0000B9000000}"/>
    <hyperlink ref="S262" location="'R8'!A1" display="R8" xr:uid="{00000000-0004-0000-0B00-0000BA000000}"/>
    <hyperlink ref="S263" location="'R10'!A1" display="R9" xr:uid="{00000000-0004-0000-0B00-0000BB000000}"/>
    <hyperlink ref="S241" location="'Elenco obiettivi '!A207" display="'Elenco obiettivi '!A207" xr:uid="{00000000-0004-0000-0B00-0000BC000000}"/>
    <hyperlink ref="S247" location="informazioni!A218" display="informazioni!A218" xr:uid="{00000000-0004-0000-0B00-0000BD000000}"/>
    <hyperlink ref="S254" location="informazioni!A229" display="informazioni!A229" xr:uid="{00000000-0004-0000-0B00-0000BE000000}"/>
    <hyperlink ref="S264" location="informazioni!A240" display="informazioni!A240" xr:uid="{00000000-0004-0000-0B00-0000BF000000}"/>
    <hyperlink ref="S271" location="informazioni!A251" display="informazioni!A251" xr:uid="{00000000-0004-0000-0B00-0000C0000000}"/>
    <hyperlink ref="S276" location="informazioni!A262" display="informazioni!A262" xr:uid="{00000000-0004-0000-0B00-0000C1000000}"/>
    <hyperlink ref="S285" location="informazioni!A273" display="informazioni!A273" xr:uid="{00000000-0004-0000-0B00-0000C2000000}"/>
    <hyperlink ref="S294" location="informazioni!A284" display="informazioni!A284" xr:uid="{00000000-0004-0000-0B00-0000C3000000}"/>
    <hyperlink ref="S302" location="informazioni!A295" display="informazioni!A295" xr:uid="{00000000-0004-0000-0B00-0000C4000000}"/>
    <hyperlink ref="S309" location="informazioni!A306" display="0.1" xr:uid="{00000000-0004-0000-0B00-0000C5000000}"/>
    <hyperlink ref="S317" location="informazioni!A317" display="informazioni!A317" xr:uid="{00000000-0004-0000-0B00-0000C6000000}"/>
    <hyperlink ref="S123" location="'B14'!A1" display="B14" xr:uid="{00000000-0004-0000-0B00-0000C7000000}"/>
    <hyperlink ref="S122" location="'B13'!A1" display="B13" xr:uid="{00000000-0004-0000-0B00-0000C8000000}"/>
    <hyperlink ref="S117" location="'B21'!A1" display="B21" xr:uid="{00000000-0004-0000-0B00-0000C9000000}"/>
    <hyperlink ref="S119" location="'B23'!A1" display="B23" xr:uid="{00000000-0004-0000-0B00-0000CA000000}"/>
    <hyperlink ref="S121" location="'B25'!A1" display="B25" xr:uid="{00000000-0004-0000-0B00-0000CB000000}"/>
  </hyperlinks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BK34"/>
  <sheetViews>
    <sheetView tabSelected="1" view="pageBreakPreview" zoomScale="110" zoomScaleNormal="73" zoomScaleSheetLayoutView="110" workbookViewId="0">
      <pane ySplit="13" topLeftCell="A14" activePane="bottomLeft" state="frozen"/>
      <selection pane="bottomLeft" activeCell="M3" sqref="M3"/>
    </sheetView>
  </sheetViews>
  <sheetFormatPr defaultColWidth="8.85546875" defaultRowHeight="15.75" x14ac:dyDescent="0.25"/>
  <cols>
    <col min="1" max="1" width="1.28515625" style="58" customWidth="1"/>
    <col min="2" max="2" width="44.85546875" style="58" customWidth="1"/>
    <col min="3" max="3" width="78.7109375" style="58" customWidth="1"/>
    <col min="4" max="6" width="10.140625" style="83" customWidth="1"/>
    <col min="7" max="7" width="10.140625" style="84" customWidth="1"/>
    <col min="8" max="8" width="12.140625" style="58" customWidth="1"/>
    <col min="9" max="9" width="4.28515625" style="58" customWidth="1"/>
    <col min="10" max="10" width="10.140625" style="58" customWidth="1"/>
    <col min="11" max="11" width="4.42578125" style="58" customWidth="1"/>
    <col min="12" max="14" width="10.140625" style="58" customWidth="1"/>
    <col min="15" max="15" width="1.42578125" style="58" hidden="1" customWidth="1"/>
    <col min="16" max="16" width="18.85546875" style="58" customWidth="1"/>
    <col min="17" max="29" width="8" style="58" customWidth="1"/>
    <col min="30" max="33" width="9.28515625" style="58" customWidth="1"/>
    <col min="34" max="61" width="8.85546875" style="58"/>
    <col min="62" max="62" width="64" customWidth="1"/>
    <col min="63" max="63" width="97.85546875" customWidth="1"/>
    <col min="64" max="257" width="8.85546875" style="58"/>
    <col min="258" max="258" width="1.28515625" style="58" customWidth="1"/>
    <col min="259" max="259" width="44.85546875" style="58" customWidth="1"/>
    <col min="260" max="260" width="47.28515625" style="58" customWidth="1"/>
    <col min="261" max="261" width="8.140625" style="58" customWidth="1"/>
    <col min="262" max="262" width="8.28515625" style="58" customWidth="1"/>
    <col min="263" max="263" width="5.42578125" style="58" customWidth="1"/>
    <col min="264" max="264" width="8.42578125" style="58" customWidth="1"/>
    <col min="265" max="265" width="13.7109375" style="58" customWidth="1"/>
    <col min="266" max="266" width="15.7109375" style="58" customWidth="1"/>
    <col min="267" max="267" width="14.7109375" style="58" customWidth="1"/>
    <col min="268" max="268" width="15" style="58" customWidth="1"/>
    <col min="269" max="270" width="14.28515625" style="58" customWidth="1"/>
    <col min="271" max="271" width="0" style="58" hidden="1" customWidth="1"/>
    <col min="272" max="272" width="18.85546875" style="58" customWidth="1"/>
    <col min="273" max="285" width="8" style="58" customWidth="1"/>
    <col min="286" max="289" width="9.28515625" style="58" customWidth="1"/>
    <col min="290" max="317" width="8.85546875" style="58"/>
    <col min="318" max="318" width="64" style="58" customWidth="1"/>
    <col min="319" max="319" width="97.85546875" style="58" customWidth="1"/>
    <col min="320" max="513" width="8.85546875" style="58"/>
    <col min="514" max="514" width="1.28515625" style="58" customWidth="1"/>
    <col min="515" max="515" width="44.85546875" style="58" customWidth="1"/>
    <col min="516" max="516" width="47.28515625" style="58" customWidth="1"/>
    <col min="517" max="517" width="8.140625" style="58" customWidth="1"/>
    <col min="518" max="518" width="8.28515625" style="58" customWidth="1"/>
    <col min="519" max="519" width="5.42578125" style="58" customWidth="1"/>
    <col min="520" max="520" width="8.42578125" style="58" customWidth="1"/>
    <col min="521" max="521" width="13.7109375" style="58" customWidth="1"/>
    <col min="522" max="522" width="15.7109375" style="58" customWidth="1"/>
    <col min="523" max="523" width="14.7109375" style="58" customWidth="1"/>
    <col min="524" max="524" width="15" style="58" customWidth="1"/>
    <col min="525" max="526" width="14.28515625" style="58" customWidth="1"/>
    <col min="527" max="527" width="0" style="58" hidden="1" customWidth="1"/>
    <col min="528" max="528" width="18.85546875" style="58" customWidth="1"/>
    <col min="529" max="541" width="8" style="58" customWidth="1"/>
    <col min="542" max="545" width="9.28515625" style="58" customWidth="1"/>
    <col min="546" max="573" width="8.85546875" style="58"/>
    <col min="574" max="574" width="64" style="58" customWidth="1"/>
    <col min="575" max="575" width="97.85546875" style="58" customWidth="1"/>
    <col min="576" max="769" width="8.85546875" style="58"/>
    <col min="770" max="770" width="1.28515625" style="58" customWidth="1"/>
    <col min="771" max="771" width="44.85546875" style="58" customWidth="1"/>
    <col min="772" max="772" width="47.28515625" style="58" customWidth="1"/>
    <col min="773" max="773" width="8.140625" style="58" customWidth="1"/>
    <col min="774" max="774" width="8.28515625" style="58" customWidth="1"/>
    <col min="775" max="775" width="5.42578125" style="58" customWidth="1"/>
    <col min="776" max="776" width="8.42578125" style="58" customWidth="1"/>
    <col min="777" max="777" width="13.7109375" style="58" customWidth="1"/>
    <col min="778" max="778" width="15.7109375" style="58" customWidth="1"/>
    <col min="779" max="779" width="14.7109375" style="58" customWidth="1"/>
    <col min="780" max="780" width="15" style="58" customWidth="1"/>
    <col min="781" max="782" width="14.28515625" style="58" customWidth="1"/>
    <col min="783" max="783" width="0" style="58" hidden="1" customWidth="1"/>
    <col min="784" max="784" width="18.85546875" style="58" customWidth="1"/>
    <col min="785" max="797" width="8" style="58" customWidth="1"/>
    <col min="798" max="801" width="9.28515625" style="58" customWidth="1"/>
    <col min="802" max="829" width="8.85546875" style="58"/>
    <col min="830" max="830" width="64" style="58" customWidth="1"/>
    <col min="831" max="831" width="97.85546875" style="58" customWidth="1"/>
    <col min="832" max="1025" width="8.85546875" style="58"/>
    <col min="1026" max="1026" width="1.28515625" style="58" customWidth="1"/>
    <col min="1027" max="1027" width="44.85546875" style="58" customWidth="1"/>
    <col min="1028" max="1028" width="47.28515625" style="58" customWidth="1"/>
    <col min="1029" max="1029" width="8.140625" style="58" customWidth="1"/>
    <col min="1030" max="1030" width="8.28515625" style="58" customWidth="1"/>
    <col min="1031" max="1031" width="5.42578125" style="58" customWidth="1"/>
    <col min="1032" max="1032" width="8.42578125" style="58" customWidth="1"/>
    <col min="1033" max="1033" width="13.7109375" style="58" customWidth="1"/>
    <col min="1034" max="1034" width="15.7109375" style="58" customWidth="1"/>
    <col min="1035" max="1035" width="14.7109375" style="58" customWidth="1"/>
    <col min="1036" max="1036" width="15" style="58" customWidth="1"/>
    <col min="1037" max="1038" width="14.28515625" style="58" customWidth="1"/>
    <col min="1039" max="1039" width="0" style="58" hidden="1" customWidth="1"/>
    <col min="1040" max="1040" width="18.85546875" style="58" customWidth="1"/>
    <col min="1041" max="1053" width="8" style="58" customWidth="1"/>
    <col min="1054" max="1057" width="9.28515625" style="58" customWidth="1"/>
    <col min="1058" max="1085" width="8.85546875" style="58"/>
    <col min="1086" max="1086" width="64" style="58" customWidth="1"/>
    <col min="1087" max="1087" width="97.85546875" style="58" customWidth="1"/>
    <col min="1088" max="1281" width="8.85546875" style="58"/>
    <col min="1282" max="1282" width="1.28515625" style="58" customWidth="1"/>
    <col min="1283" max="1283" width="44.85546875" style="58" customWidth="1"/>
    <col min="1284" max="1284" width="47.28515625" style="58" customWidth="1"/>
    <col min="1285" max="1285" width="8.140625" style="58" customWidth="1"/>
    <col min="1286" max="1286" width="8.28515625" style="58" customWidth="1"/>
    <col min="1287" max="1287" width="5.42578125" style="58" customWidth="1"/>
    <col min="1288" max="1288" width="8.42578125" style="58" customWidth="1"/>
    <col min="1289" max="1289" width="13.7109375" style="58" customWidth="1"/>
    <col min="1290" max="1290" width="15.7109375" style="58" customWidth="1"/>
    <col min="1291" max="1291" width="14.7109375" style="58" customWidth="1"/>
    <col min="1292" max="1292" width="15" style="58" customWidth="1"/>
    <col min="1293" max="1294" width="14.28515625" style="58" customWidth="1"/>
    <col min="1295" max="1295" width="0" style="58" hidden="1" customWidth="1"/>
    <col min="1296" max="1296" width="18.85546875" style="58" customWidth="1"/>
    <col min="1297" max="1309" width="8" style="58" customWidth="1"/>
    <col min="1310" max="1313" width="9.28515625" style="58" customWidth="1"/>
    <col min="1314" max="1341" width="8.85546875" style="58"/>
    <col min="1342" max="1342" width="64" style="58" customWidth="1"/>
    <col min="1343" max="1343" width="97.85546875" style="58" customWidth="1"/>
    <col min="1344" max="1537" width="8.85546875" style="58"/>
    <col min="1538" max="1538" width="1.28515625" style="58" customWidth="1"/>
    <col min="1539" max="1539" width="44.85546875" style="58" customWidth="1"/>
    <col min="1540" max="1540" width="47.28515625" style="58" customWidth="1"/>
    <col min="1541" max="1541" width="8.140625" style="58" customWidth="1"/>
    <col min="1542" max="1542" width="8.28515625" style="58" customWidth="1"/>
    <col min="1543" max="1543" width="5.42578125" style="58" customWidth="1"/>
    <col min="1544" max="1544" width="8.42578125" style="58" customWidth="1"/>
    <col min="1545" max="1545" width="13.7109375" style="58" customWidth="1"/>
    <col min="1546" max="1546" width="15.7109375" style="58" customWidth="1"/>
    <col min="1547" max="1547" width="14.7109375" style="58" customWidth="1"/>
    <col min="1548" max="1548" width="15" style="58" customWidth="1"/>
    <col min="1549" max="1550" width="14.28515625" style="58" customWidth="1"/>
    <col min="1551" max="1551" width="0" style="58" hidden="1" customWidth="1"/>
    <col min="1552" max="1552" width="18.85546875" style="58" customWidth="1"/>
    <col min="1553" max="1565" width="8" style="58" customWidth="1"/>
    <col min="1566" max="1569" width="9.28515625" style="58" customWidth="1"/>
    <col min="1570" max="1597" width="8.85546875" style="58"/>
    <col min="1598" max="1598" width="64" style="58" customWidth="1"/>
    <col min="1599" max="1599" width="97.85546875" style="58" customWidth="1"/>
    <col min="1600" max="1793" width="8.85546875" style="58"/>
    <col min="1794" max="1794" width="1.28515625" style="58" customWidth="1"/>
    <col min="1795" max="1795" width="44.85546875" style="58" customWidth="1"/>
    <col min="1796" max="1796" width="47.28515625" style="58" customWidth="1"/>
    <col min="1797" max="1797" width="8.140625" style="58" customWidth="1"/>
    <col min="1798" max="1798" width="8.28515625" style="58" customWidth="1"/>
    <col min="1799" max="1799" width="5.42578125" style="58" customWidth="1"/>
    <col min="1800" max="1800" width="8.42578125" style="58" customWidth="1"/>
    <col min="1801" max="1801" width="13.7109375" style="58" customWidth="1"/>
    <col min="1802" max="1802" width="15.7109375" style="58" customWidth="1"/>
    <col min="1803" max="1803" width="14.7109375" style="58" customWidth="1"/>
    <col min="1804" max="1804" width="15" style="58" customWidth="1"/>
    <col min="1805" max="1806" width="14.28515625" style="58" customWidth="1"/>
    <col min="1807" max="1807" width="0" style="58" hidden="1" customWidth="1"/>
    <col min="1808" max="1808" width="18.85546875" style="58" customWidth="1"/>
    <col min="1809" max="1821" width="8" style="58" customWidth="1"/>
    <col min="1822" max="1825" width="9.28515625" style="58" customWidth="1"/>
    <col min="1826" max="1853" width="8.85546875" style="58"/>
    <col min="1854" max="1854" width="64" style="58" customWidth="1"/>
    <col min="1855" max="1855" width="97.85546875" style="58" customWidth="1"/>
    <col min="1856" max="2049" width="8.85546875" style="58"/>
    <col min="2050" max="2050" width="1.28515625" style="58" customWidth="1"/>
    <col min="2051" max="2051" width="44.85546875" style="58" customWidth="1"/>
    <col min="2052" max="2052" width="47.28515625" style="58" customWidth="1"/>
    <col min="2053" max="2053" width="8.140625" style="58" customWidth="1"/>
    <col min="2054" max="2054" width="8.28515625" style="58" customWidth="1"/>
    <col min="2055" max="2055" width="5.42578125" style="58" customWidth="1"/>
    <col min="2056" max="2056" width="8.42578125" style="58" customWidth="1"/>
    <col min="2057" max="2057" width="13.7109375" style="58" customWidth="1"/>
    <col min="2058" max="2058" width="15.7109375" style="58" customWidth="1"/>
    <col min="2059" max="2059" width="14.7109375" style="58" customWidth="1"/>
    <col min="2060" max="2060" width="15" style="58" customWidth="1"/>
    <col min="2061" max="2062" width="14.28515625" style="58" customWidth="1"/>
    <col min="2063" max="2063" width="0" style="58" hidden="1" customWidth="1"/>
    <col min="2064" max="2064" width="18.85546875" style="58" customWidth="1"/>
    <col min="2065" max="2077" width="8" style="58" customWidth="1"/>
    <col min="2078" max="2081" width="9.28515625" style="58" customWidth="1"/>
    <col min="2082" max="2109" width="8.85546875" style="58"/>
    <col min="2110" max="2110" width="64" style="58" customWidth="1"/>
    <col min="2111" max="2111" width="97.85546875" style="58" customWidth="1"/>
    <col min="2112" max="2305" width="8.85546875" style="58"/>
    <col min="2306" max="2306" width="1.28515625" style="58" customWidth="1"/>
    <col min="2307" max="2307" width="44.85546875" style="58" customWidth="1"/>
    <col min="2308" max="2308" width="47.28515625" style="58" customWidth="1"/>
    <col min="2309" max="2309" width="8.140625" style="58" customWidth="1"/>
    <col min="2310" max="2310" width="8.28515625" style="58" customWidth="1"/>
    <col min="2311" max="2311" width="5.42578125" style="58" customWidth="1"/>
    <col min="2312" max="2312" width="8.42578125" style="58" customWidth="1"/>
    <col min="2313" max="2313" width="13.7109375" style="58" customWidth="1"/>
    <col min="2314" max="2314" width="15.7109375" style="58" customWidth="1"/>
    <col min="2315" max="2315" width="14.7109375" style="58" customWidth="1"/>
    <col min="2316" max="2316" width="15" style="58" customWidth="1"/>
    <col min="2317" max="2318" width="14.28515625" style="58" customWidth="1"/>
    <col min="2319" max="2319" width="0" style="58" hidden="1" customWidth="1"/>
    <col min="2320" max="2320" width="18.85546875" style="58" customWidth="1"/>
    <col min="2321" max="2333" width="8" style="58" customWidth="1"/>
    <col min="2334" max="2337" width="9.28515625" style="58" customWidth="1"/>
    <col min="2338" max="2365" width="8.85546875" style="58"/>
    <col min="2366" max="2366" width="64" style="58" customWidth="1"/>
    <col min="2367" max="2367" width="97.85546875" style="58" customWidth="1"/>
    <col min="2368" max="2561" width="8.85546875" style="58"/>
    <col min="2562" max="2562" width="1.28515625" style="58" customWidth="1"/>
    <col min="2563" max="2563" width="44.85546875" style="58" customWidth="1"/>
    <col min="2564" max="2564" width="47.28515625" style="58" customWidth="1"/>
    <col min="2565" max="2565" width="8.140625" style="58" customWidth="1"/>
    <col min="2566" max="2566" width="8.28515625" style="58" customWidth="1"/>
    <col min="2567" max="2567" width="5.42578125" style="58" customWidth="1"/>
    <col min="2568" max="2568" width="8.42578125" style="58" customWidth="1"/>
    <col min="2569" max="2569" width="13.7109375" style="58" customWidth="1"/>
    <col min="2570" max="2570" width="15.7109375" style="58" customWidth="1"/>
    <col min="2571" max="2571" width="14.7109375" style="58" customWidth="1"/>
    <col min="2572" max="2572" width="15" style="58" customWidth="1"/>
    <col min="2573" max="2574" width="14.28515625" style="58" customWidth="1"/>
    <col min="2575" max="2575" width="0" style="58" hidden="1" customWidth="1"/>
    <col min="2576" max="2576" width="18.85546875" style="58" customWidth="1"/>
    <col min="2577" max="2589" width="8" style="58" customWidth="1"/>
    <col min="2590" max="2593" width="9.28515625" style="58" customWidth="1"/>
    <col min="2594" max="2621" width="8.85546875" style="58"/>
    <col min="2622" max="2622" width="64" style="58" customWidth="1"/>
    <col min="2623" max="2623" width="97.85546875" style="58" customWidth="1"/>
    <col min="2624" max="2817" width="8.85546875" style="58"/>
    <col min="2818" max="2818" width="1.28515625" style="58" customWidth="1"/>
    <col min="2819" max="2819" width="44.85546875" style="58" customWidth="1"/>
    <col min="2820" max="2820" width="47.28515625" style="58" customWidth="1"/>
    <col min="2821" max="2821" width="8.140625" style="58" customWidth="1"/>
    <col min="2822" max="2822" width="8.28515625" style="58" customWidth="1"/>
    <col min="2823" max="2823" width="5.42578125" style="58" customWidth="1"/>
    <col min="2824" max="2824" width="8.42578125" style="58" customWidth="1"/>
    <col min="2825" max="2825" width="13.7109375" style="58" customWidth="1"/>
    <col min="2826" max="2826" width="15.7109375" style="58" customWidth="1"/>
    <col min="2827" max="2827" width="14.7109375" style="58" customWidth="1"/>
    <col min="2828" max="2828" width="15" style="58" customWidth="1"/>
    <col min="2829" max="2830" width="14.28515625" style="58" customWidth="1"/>
    <col min="2831" max="2831" width="0" style="58" hidden="1" customWidth="1"/>
    <col min="2832" max="2832" width="18.85546875" style="58" customWidth="1"/>
    <col min="2833" max="2845" width="8" style="58" customWidth="1"/>
    <col min="2846" max="2849" width="9.28515625" style="58" customWidth="1"/>
    <col min="2850" max="2877" width="8.85546875" style="58"/>
    <col min="2878" max="2878" width="64" style="58" customWidth="1"/>
    <col min="2879" max="2879" width="97.85546875" style="58" customWidth="1"/>
    <col min="2880" max="3073" width="8.85546875" style="58"/>
    <col min="3074" max="3074" width="1.28515625" style="58" customWidth="1"/>
    <col min="3075" max="3075" width="44.85546875" style="58" customWidth="1"/>
    <col min="3076" max="3076" width="47.28515625" style="58" customWidth="1"/>
    <col min="3077" max="3077" width="8.140625" style="58" customWidth="1"/>
    <col min="3078" max="3078" width="8.28515625" style="58" customWidth="1"/>
    <col min="3079" max="3079" width="5.42578125" style="58" customWidth="1"/>
    <col min="3080" max="3080" width="8.42578125" style="58" customWidth="1"/>
    <col min="3081" max="3081" width="13.7109375" style="58" customWidth="1"/>
    <col min="3082" max="3082" width="15.7109375" style="58" customWidth="1"/>
    <col min="3083" max="3083" width="14.7109375" style="58" customWidth="1"/>
    <col min="3084" max="3084" width="15" style="58" customWidth="1"/>
    <col min="3085" max="3086" width="14.28515625" style="58" customWidth="1"/>
    <col min="3087" max="3087" width="0" style="58" hidden="1" customWidth="1"/>
    <col min="3088" max="3088" width="18.85546875" style="58" customWidth="1"/>
    <col min="3089" max="3101" width="8" style="58" customWidth="1"/>
    <col min="3102" max="3105" width="9.28515625" style="58" customWidth="1"/>
    <col min="3106" max="3133" width="8.85546875" style="58"/>
    <col min="3134" max="3134" width="64" style="58" customWidth="1"/>
    <col min="3135" max="3135" width="97.85546875" style="58" customWidth="1"/>
    <col min="3136" max="3329" width="8.85546875" style="58"/>
    <col min="3330" max="3330" width="1.28515625" style="58" customWidth="1"/>
    <col min="3331" max="3331" width="44.85546875" style="58" customWidth="1"/>
    <col min="3332" max="3332" width="47.28515625" style="58" customWidth="1"/>
    <col min="3333" max="3333" width="8.140625" style="58" customWidth="1"/>
    <col min="3334" max="3334" width="8.28515625" style="58" customWidth="1"/>
    <col min="3335" max="3335" width="5.42578125" style="58" customWidth="1"/>
    <col min="3336" max="3336" width="8.42578125" style="58" customWidth="1"/>
    <col min="3337" max="3337" width="13.7109375" style="58" customWidth="1"/>
    <col min="3338" max="3338" width="15.7109375" style="58" customWidth="1"/>
    <col min="3339" max="3339" width="14.7109375" style="58" customWidth="1"/>
    <col min="3340" max="3340" width="15" style="58" customWidth="1"/>
    <col min="3341" max="3342" width="14.28515625" style="58" customWidth="1"/>
    <col min="3343" max="3343" width="0" style="58" hidden="1" customWidth="1"/>
    <col min="3344" max="3344" width="18.85546875" style="58" customWidth="1"/>
    <col min="3345" max="3357" width="8" style="58" customWidth="1"/>
    <col min="3358" max="3361" width="9.28515625" style="58" customWidth="1"/>
    <col min="3362" max="3389" width="8.85546875" style="58"/>
    <col min="3390" max="3390" width="64" style="58" customWidth="1"/>
    <col min="3391" max="3391" width="97.85546875" style="58" customWidth="1"/>
    <col min="3392" max="3585" width="8.85546875" style="58"/>
    <col min="3586" max="3586" width="1.28515625" style="58" customWidth="1"/>
    <col min="3587" max="3587" width="44.85546875" style="58" customWidth="1"/>
    <col min="3588" max="3588" width="47.28515625" style="58" customWidth="1"/>
    <col min="3589" max="3589" width="8.140625" style="58" customWidth="1"/>
    <col min="3590" max="3590" width="8.28515625" style="58" customWidth="1"/>
    <col min="3591" max="3591" width="5.42578125" style="58" customWidth="1"/>
    <col min="3592" max="3592" width="8.42578125" style="58" customWidth="1"/>
    <col min="3593" max="3593" width="13.7109375" style="58" customWidth="1"/>
    <col min="3594" max="3594" width="15.7109375" style="58" customWidth="1"/>
    <col min="3595" max="3595" width="14.7109375" style="58" customWidth="1"/>
    <col min="3596" max="3596" width="15" style="58" customWidth="1"/>
    <col min="3597" max="3598" width="14.28515625" style="58" customWidth="1"/>
    <col min="3599" max="3599" width="0" style="58" hidden="1" customWidth="1"/>
    <col min="3600" max="3600" width="18.85546875" style="58" customWidth="1"/>
    <col min="3601" max="3613" width="8" style="58" customWidth="1"/>
    <col min="3614" max="3617" width="9.28515625" style="58" customWidth="1"/>
    <col min="3618" max="3645" width="8.85546875" style="58"/>
    <col min="3646" max="3646" width="64" style="58" customWidth="1"/>
    <col min="3647" max="3647" width="97.85546875" style="58" customWidth="1"/>
    <col min="3648" max="3841" width="8.85546875" style="58"/>
    <col min="3842" max="3842" width="1.28515625" style="58" customWidth="1"/>
    <col min="3843" max="3843" width="44.85546875" style="58" customWidth="1"/>
    <col min="3844" max="3844" width="47.28515625" style="58" customWidth="1"/>
    <col min="3845" max="3845" width="8.140625" style="58" customWidth="1"/>
    <col min="3846" max="3846" width="8.28515625" style="58" customWidth="1"/>
    <col min="3847" max="3847" width="5.42578125" style="58" customWidth="1"/>
    <col min="3848" max="3848" width="8.42578125" style="58" customWidth="1"/>
    <col min="3849" max="3849" width="13.7109375" style="58" customWidth="1"/>
    <col min="3850" max="3850" width="15.7109375" style="58" customWidth="1"/>
    <col min="3851" max="3851" width="14.7109375" style="58" customWidth="1"/>
    <col min="3852" max="3852" width="15" style="58" customWidth="1"/>
    <col min="3853" max="3854" width="14.28515625" style="58" customWidth="1"/>
    <col min="3855" max="3855" width="0" style="58" hidden="1" customWidth="1"/>
    <col min="3856" max="3856" width="18.85546875" style="58" customWidth="1"/>
    <col min="3857" max="3869" width="8" style="58" customWidth="1"/>
    <col min="3870" max="3873" width="9.28515625" style="58" customWidth="1"/>
    <col min="3874" max="3901" width="8.85546875" style="58"/>
    <col min="3902" max="3902" width="64" style="58" customWidth="1"/>
    <col min="3903" max="3903" width="97.85546875" style="58" customWidth="1"/>
    <col min="3904" max="4097" width="8.85546875" style="58"/>
    <col min="4098" max="4098" width="1.28515625" style="58" customWidth="1"/>
    <col min="4099" max="4099" width="44.85546875" style="58" customWidth="1"/>
    <col min="4100" max="4100" width="47.28515625" style="58" customWidth="1"/>
    <col min="4101" max="4101" width="8.140625" style="58" customWidth="1"/>
    <col min="4102" max="4102" width="8.28515625" style="58" customWidth="1"/>
    <col min="4103" max="4103" width="5.42578125" style="58" customWidth="1"/>
    <col min="4104" max="4104" width="8.42578125" style="58" customWidth="1"/>
    <col min="4105" max="4105" width="13.7109375" style="58" customWidth="1"/>
    <col min="4106" max="4106" width="15.7109375" style="58" customWidth="1"/>
    <col min="4107" max="4107" width="14.7109375" style="58" customWidth="1"/>
    <col min="4108" max="4108" width="15" style="58" customWidth="1"/>
    <col min="4109" max="4110" width="14.28515625" style="58" customWidth="1"/>
    <col min="4111" max="4111" width="0" style="58" hidden="1" customWidth="1"/>
    <col min="4112" max="4112" width="18.85546875" style="58" customWidth="1"/>
    <col min="4113" max="4125" width="8" style="58" customWidth="1"/>
    <col min="4126" max="4129" width="9.28515625" style="58" customWidth="1"/>
    <col min="4130" max="4157" width="8.85546875" style="58"/>
    <col min="4158" max="4158" width="64" style="58" customWidth="1"/>
    <col min="4159" max="4159" width="97.85546875" style="58" customWidth="1"/>
    <col min="4160" max="4353" width="8.85546875" style="58"/>
    <col min="4354" max="4354" width="1.28515625" style="58" customWidth="1"/>
    <col min="4355" max="4355" width="44.85546875" style="58" customWidth="1"/>
    <col min="4356" max="4356" width="47.28515625" style="58" customWidth="1"/>
    <col min="4357" max="4357" width="8.140625" style="58" customWidth="1"/>
    <col min="4358" max="4358" width="8.28515625" style="58" customWidth="1"/>
    <col min="4359" max="4359" width="5.42578125" style="58" customWidth="1"/>
    <col min="4360" max="4360" width="8.42578125" style="58" customWidth="1"/>
    <col min="4361" max="4361" width="13.7109375" style="58" customWidth="1"/>
    <col min="4362" max="4362" width="15.7109375" style="58" customWidth="1"/>
    <col min="4363" max="4363" width="14.7109375" style="58" customWidth="1"/>
    <col min="4364" max="4364" width="15" style="58" customWidth="1"/>
    <col min="4365" max="4366" width="14.28515625" style="58" customWidth="1"/>
    <col min="4367" max="4367" width="0" style="58" hidden="1" customWidth="1"/>
    <col min="4368" max="4368" width="18.85546875" style="58" customWidth="1"/>
    <col min="4369" max="4381" width="8" style="58" customWidth="1"/>
    <col min="4382" max="4385" width="9.28515625" style="58" customWidth="1"/>
    <col min="4386" max="4413" width="8.85546875" style="58"/>
    <col min="4414" max="4414" width="64" style="58" customWidth="1"/>
    <col min="4415" max="4415" width="97.85546875" style="58" customWidth="1"/>
    <col min="4416" max="4609" width="8.85546875" style="58"/>
    <col min="4610" max="4610" width="1.28515625" style="58" customWidth="1"/>
    <col min="4611" max="4611" width="44.85546875" style="58" customWidth="1"/>
    <col min="4612" max="4612" width="47.28515625" style="58" customWidth="1"/>
    <col min="4613" max="4613" width="8.140625" style="58" customWidth="1"/>
    <col min="4614" max="4614" width="8.28515625" style="58" customWidth="1"/>
    <col min="4615" max="4615" width="5.42578125" style="58" customWidth="1"/>
    <col min="4616" max="4616" width="8.42578125" style="58" customWidth="1"/>
    <col min="4617" max="4617" width="13.7109375" style="58" customWidth="1"/>
    <col min="4618" max="4618" width="15.7109375" style="58" customWidth="1"/>
    <col min="4619" max="4619" width="14.7109375" style="58" customWidth="1"/>
    <col min="4620" max="4620" width="15" style="58" customWidth="1"/>
    <col min="4621" max="4622" width="14.28515625" style="58" customWidth="1"/>
    <col min="4623" max="4623" width="0" style="58" hidden="1" customWidth="1"/>
    <col min="4624" max="4624" width="18.85546875" style="58" customWidth="1"/>
    <col min="4625" max="4637" width="8" style="58" customWidth="1"/>
    <col min="4638" max="4641" width="9.28515625" style="58" customWidth="1"/>
    <col min="4642" max="4669" width="8.85546875" style="58"/>
    <col min="4670" max="4670" width="64" style="58" customWidth="1"/>
    <col min="4671" max="4671" width="97.85546875" style="58" customWidth="1"/>
    <col min="4672" max="4865" width="8.85546875" style="58"/>
    <col min="4866" max="4866" width="1.28515625" style="58" customWidth="1"/>
    <col min="4867" max="4867" width="44.85546875" style="58" customWidth="1"/>
    <col min="4868" max="4868" width="47.28515625" style="58" customWidth="1"/>
    <col min="4869" max="4869" width="8.140625" style="58" customWidth="1"/>
    <col min="4870" max="4870" width="8.28515625" style="58" customWidth="1"/>
    <col min="4871" max="4871" width="5.42578125" style="58" customWidth="1"/>
    <col min="4872" max="4872" width="8.42578125" style="58" customWidth="1"/>
    <col min="4873" max="4873" width="13.7109375" style="58" customWidth="1"/>
    <col min="4874" max="4874" width="15.7109375" style="58" customWidth="1"/>
    <col min="4875" max="4875" width="14.7109375" style="58" customWidth="1"/>
    <col min="4876" max="4876" width="15" style="58" customWidth="1"/>
    <col min="4877" max="4878" width="14.28515625" style="58" customWidth="1"/>
    <col min="4879" max="4879" width="0" style="58" hidden="1" customWidth="1"/>
    <col min="4880" max="4880" width="18.85546875" style="58" customWidth="1"/>
    <col min="4881" max="4893" width="8" style="58" customWidth="1"/>
    <col min="4894" max="4897" width="9.28515625" style="58" customWidth="1"/>
    <col min="4898" max="4925" width="8.85546875" style="58"/>
    <col min="4926" max="4926" width="64" style="58" customWidth="1"/>
    <col min="4927" max="4927" width="97.85546875" style="58" customWidth="1"/>
    <col min="4928" max="5121" width="8.85546875" style="58"/>
    <col min="5122" max="5122" width="1.28515625" style="58" customWidth="1"/>
    <col min="5123" max="5123" width="44.85546875" style="58" customWidth="1"/>
    <col min="5124" max="5124" width="47.28515625" style="58" customWidth="1"/>
    <col min="5125" max="5125" width="8.140625" style="58" customWidth="1"/>
    <col min="5126" max="5126" width="8.28515625" style="58" customWidth="1"/>
    <col min="5127" max="5127" width="5.42578125" style="58" customWidth="1"/>
    <col min="5128" max="5128" width="8.42578125" style="58" customWidth="1"/>
    <col min="5129" max="5129" width="13.7109375" style="58" customWidth="1"/>
    <col min="5130" max="5130" width="15.7109375" style="58" customWidth="1"/>
    <col min="5131" max="5131" width="14.7109375" style="58" customWidth="1"/>
    <col min="5132" max="5132" width="15" style="58" customWidth="1"/>
    <col min="5133" max="5134" width="14.28515625" style="58" customWidth="1"/>
    <col min="5135" max="5135" width="0" style="58" hidden="1" customWidth="1"/>
    <col min="5136" max="5136" width="18.85546875" style="58" customWidth="1"/>
    <col min="5137" max="5149" width="8" style="58" customWidth="1"/>
    <col min="5150" max="5153" width="9.28515625" style="58" customWidth="1"/>
    <col min="5154" max="5181" width="8.85546875" style="58"/>
    <col min="5182" max="5182" width="64" style="58" customWidth="1"/>
    <col min="5183" max="5183" width="97.85546875" style="58" customWidth="1"/>
    <col min="5184" max="5377" width="8.85546875" style="58"/>
    <col min="5378" max="5378" width="1.28515625" style="58" customWidth="1"/>
    <col min="5379" max="5379" width="44.85546875" style="58" customWidth="1"/>
    <col min="5380" max="5380" width="47.28515625" style="58" customWidth="1"/>
    <col min="5381" max="5381" width="8.140625" style="58" customWidth="1"/>
    <col min="5382" max="5382" width="8.28515625" style="58" customWidth="1"/>
    <col min="5383" max="5383" width="5.42578125" style="58" customWidth="1"/>
    <col min="5384" max="5384" width="8.42578125" style="58" customWidth="1"/>
    <col min="5385" max="5385" width="13.7109375" style="58" customWidth="1"/>
    <col min="5386" max="5386" width="15.7109375" style="58" customWidth="1"/>
    <col min="5387" max="5387" width="14.7109375" style="58" customWidth="1"/>
    <col min="5388" max="5388" width="15" style="58" customWidth="1"/>
    <col min="5389" max="5390" width="14.28515625" style="58" customWidth="1"/>
    <col min="5391" max="5391" width="0" style="58" hidden="1" customWidth="1"/>
    <col min="5392" max="5392" width="18.85546875" style="58" customWidth="1"/>
    <col min="5393" max="5405" width="8" style="58" customWidth="1"/>
    <col min="5406" max="5409" width="9.28515625" style="58" customWidth="1"/>
    <col min="5410" max="5437" width="8.85546875" style="58"/>
    <col min="5438" max="5438" width="64" style="58" customWidth="1"/>
    <col min="5439" max="5439" width="97.85546875" style="58" customWidth="1"/>
    <col min="5440" max="5633" width="8.85546875" style="58"/>
    <col min="5634" max="5634" width="1.28515625" style="58" customWidth="1"/>
    <col min="5635" max="5635" width="44.85546875" style="58" customWidth="1"/>
    <col min="5636" max="5636" width="47.28515625" style="58" customWidth="1"/>
    <col min="5637" max="5637" width="8.140625" style="58" customWidth="1"/>
    <col min="5638" max="5638" width="8.28515625" style="58" customWidth="1"/>
    <col min="5639" max="5639" width="5.42578125" style="58" customWidth="1"/>
    <col min="5640" max="5640" width="8.42578125" style="58" customWidth="1"/>
    <col min="5641" max="5641" width="13.7109375" style="58" customWidth="1"/>
    <col min="5642" max="5642" width="15.7109375" style="58" customWidth="1"/>
    <col min="5643" max="5643" width="14.7109375" style="58" customWidth="1"/>
    <col min="5644" max="5644" width="15" style="58" customWidth="1"/>
    <col min="5645" max="5646" width="14.28515625" style="58" customWidth="1"/>
    <col min="5647" max="5647" width="0" style="58" hidden="1" customWidth="1"/>
    <col min="5648" max="5648" width="18.85546875" style="58" customWidth="1"/>
    <col min="5649" max="5661" width="8" style="58" customWidth="1"/>
    <col min="5662" max="5665" width="9.28515625" style="58" customWidth="1"/>
    <col min="5666" max="5693" width="8.85546875" style="58"/>
    <col min="5694" max="5694" width="64" style="58" customWidth="1"/>
    <col min="5695" max="5695" width="97.85546875" style="58" customWidth="1"/>
    <col min="5696" max="5889" width="8.85546875" style="58"/>
    <col min="5890" max="5890" width="1.28515625" style="58" customWidth="1"/>
    <col min="5891" max="5891" width="44.85546875" style="58" customWidth="1"/>
    <col min="5892" max="5892" width="47.28515625" style="58" customWidth="1"/>
    <col min="5893" max="5893" width="8.140625" style="58" customWidth="1"/>
    <col min="5894" max="5894" width="8.28515625" style="58" customWidth="1"/>
    <col min="5895" max="5895" width="5.42578125" style="58" customWidth="1"/>
    <col min="5896" max="5896" width="8.42578125" style="58" customWidth="1"/>
    <col min="5897" max="5897" width="13.7109375" style="58" customWidth="1"/>
    <col min="5898" max="5898" width="15.7109375" style="58" customWidth="1"/>
    <col min="5899" max="5899" width="14.7109375" style="58" customWidth="1"/>
    <col min="5900" max="5900" width="15" style="58" customWidth="1"/>
    <col min="5901" max="5902" width="14.28515625" style="58" customWidth="1"/>
    <col min="5903" max="5903" width="0" style="58" hidden="1" customWidth="1"/>
    <col min="5904" max="5904" width="18.85546875" style="58" customWidth="1"/>
    <col min="5905" max="5917" width="8" style="58" customWidth="1"/>
    <col min="5918" max="5921" width="9.28515625" style="58" customWidth="1"/>
    <col min="5922" max="5949" width="8.85546875" style="58"/>
    <col min="5950" max="5950" width="64" style="58" customWidth="1"/>
    <col min="5951" max="5951" width="97.85546875" style="58" customWidth="1"/>
    <col min="5952" max="6145" width="8.85546875" style="58"/>
    <col min="6146" max="6146" width="1.28515625" style="58" customWidth="1"/>
    <col min="6147" max="6147" width="44.85546875" style="58" customWidth="1"/>
    <col min="6148" max="6148" width="47.28515625" style="58" customWidth="1"/>
    <col min="6149" max="6149" width="8.140625" style="58" customWidth="1"/>
    <col min="6150" max="6150" width="8.28515625" style="58" customWidth="1"/>
    <col min="6151" max="6151" width="5.42578125" style="58" customWidth="1"/>
    <col min="6152" max="6152" width="8.42578125" style="58" customWidth="1"/>
    <col min="6153" max="6153" width="13.7109375" style="58" customWidth="1"/>
    <col min="6154" max="6154" width="15.7109375" style="58" customWidth="1"/>
    <col min="6155" max="6155" width="14.7109375" style="58" customWidth="1"/>
    <col min="6156" max="6156" width="15" style="58" customWidth="1"/>
    <col min="6157" max="6158" width="14.28515625" style="58" customWidth="1"/>
    <col min="6159" max="6159" width="0" style="58" hidden="1" customWidth="1"/>
    <col min="6160" max="6160" width="18.85546875" style="58" customWidth="1"/>
    <col min="6161" max="6173" width="8" style="58" customWidth="1"/>
    <col min="6174" max="6177" width="9.28515625" style="58" customWidth="1"/>
    <col min="6178" max="6205" width="8.85546875" style="58"/>
    <col min="6206" max="6206" width="64" style="58" customWidth="1"/>
    <col min="6207" max="6207" width="97.85546875" style="58" customWidth="1"/>
    <col min="6208" max="6401" width="8.85546875" style="58"/>
    <col min="6402" max="6402" width="1.28515625" style="58" customWidth="1"/>
    <col min="6403" max="6403" width="44.85546875" style="58" customWidth="1"/>
    <col min="6404" max="6404" width="47.28515625" style="58" customWidth="1"/>
    <col min="6405" max="6405" width="8.140625" style="58" customWidth="1"/>
    <col min="6406" max="6406" width="8.28515625" style="58" customWidth="1"/>
    <col min="6407" max="6407" width="5.42578125" style="58" customWidth="1"/>
    <col min="6408" max="6408" width="8.42578125" style="58" customWidth="1"/>
    <col min="6409" max="6409" width="13.7109375" style="58" customWidth="1"/>
    <col min="6410" max="6410" width="15.7109375" style="58" customWidth="1"/>
    <col min="6411" max="6411" width="14.7109375" style="58" customWidth="1"/>
    <col min="6412" max="6412" width="15" style="58" customWidth="1"/>
    <col min="6413" max="6414" width="14.28515625" style="58" customWidth="1"/>
    <col min="6415" max="6415" width="0" style="58" hidden="1" customWidth="1"/>
    <col min="6416" max="6416" width="18.85546875" style="58" customWidth="1"/>
    <col min="6417" max="6429" width="8" style="58" customWidth="1"/>
    <col min="6430" max="6433" width="9.28515625" style="58" customWidth="1"/>
    <col min="6434" max="6461" width="8.85546875" style="58"/>
    <col min="6462" max="6462" width="64" style="58" customWidth="1"/>
    <col min="6463" max="6463" width="97.85546875" style="58" customWidth="1"/>
    <col min="6464" max="6657" width="8.85546875" style="58"/>
    <col min="6658" max="6658" width="1.28515625" style="58" customWidth="1"/>
    <col min="6659" max="6659" width="44.85546875" style="58" customWidth="1"/>
    <col min="6660" max="6660" width="47.28515625" style="58" customWidth="1"/>
    <col min="6661" max="6661" width="8.140625" style="58" customWidth="1"/>
    <col min="6662" max="6662" width="8.28515625" style="58" customWidth="1"/>
    <col min="6663" max="6663" width="5.42578125" style="58" customWidth="1"/>
    <col min="6664" max="6664" width="8.42578125" style="58" customWidth="1"/>
    <col min="6665" max="6665" width="13.7109375" style="58" customWidth="1"/>
    <col min="6666" max="6666" width="15.7109375" style="58" customWidth="1"/>
    <col min="6667" max="6667" width="14.7109375" style="58" customWidth="1"/>
    <col min="6668" max="6668" width="15" style="58" customWidth="1"/>
    <col min="6669" max="6670" width="14.28515625" style="58" customWidth="1"/>
    <col min="6671" max="6671" width="0" style="58" hidden="1" customWidth="1"/>
    <col min="6672" max="6672" width="18.85546875" style="58" customWidth="1"/>
    <col min="6673" max="6685" width="8" style="58" customWidth="1"/>
    <col min="6686" max="6689" width="9.28515625" style="58" customWidth="1"/>
    <col min="6690" max="6717" width="8.85546875" style="58"/>
    <col min="6718" max="6718" width="64" style="58" customWidth="1"/>
    <col min="6719" max="6719" width="97.85546875" style="58" customWidth="1"/>
    <col min="6720" max="6913" width="8.85546875" style="58"/>
    <col min="6914" max="6914" width="1.28515625" style="58" customWidth="1"/>
    <col min="6915" max="6915" width="44.85546875" style="58" customWidth="1"/>
    <col min="6916" max="6916" width="47.28515625" style="58" customWidth="1"/>
    <col min="6917" max="6917" width="8.140625" style="58" customWidth="1"/>
    <col min="6918" max="6918" width="8.28515625" style="58" customWidth="1"/>
    <col min="6919" max="6919" width="5.42578125" style="58" customWidth="1"/>
    <col min="6920" max="6920" width="8.42578125" style="58" customWidth="1"/>
    <col min="6921" max="6921" width="13.7109375" style="58" customWidth="1"/>
    <col min="6922" max="6922" width="15.7109375" style="58" customWidth="1"/>
    <col min="6923" max="6923" width="14.7109375" style="58" customWidth="1"/>
    <col min="6924" max="6924" width="15" style="58" customWidth="1"/>
    <col min="6925" max="6926" width="14.28515625" style="58" customWidth="1"/>
    <col min="6927" max="6927" width="0" style="58" hidden="1" customWidth="1"/>
    <col min="6928" max="6928" width="18.85546875" style="58" customWidth="1"/>
    <col min="6929" max="6941" width="8" style="58" customWidth="1"/>
    <col min="6942" max="6945" width="9.28515625" style="58" customWidth="1"/>
    <col min="6946" max="6973" width="8.85546875" style="58"/>
    <col min="6974" max="6974" width="64" style="58" customWidth="1"/>
    <col min="6975" max="6975" width="97.85546875" style="58" customWidth="1"/>
    <col min="6976" max="7169" width="8.85546875" style="58"/>
    <col min="7170" max="7170" width="1.28515625" style="58" customWidth="1"/>
    <col min="7171" max="7171" width="44.85546875" style="58" customWidth="1"/>
    <col min="7172" max="7172" width="47.28515625" style="58" customWidth="1"/>
    <col min="7173" max="7173" width="8.140625" style="58" customWidth="1"/>
    <col min="7174" max="7174" width="8.28515625" style="58" customWidth="1"/>
    <col min="7175" max="7175" width="5.42578125" style="58" customWidth="1"/>
    <col min="7176" max="7176" width="8.42578125" style="58" customWidth="1"/>
    <col min="7177" max="7177" width="13.7109375" style="58" customWidth="1"/>
    <col min="7178" max="7178" width="15.7109375" style="58" customWidth="1"/>
    <col min="7179" max="7179" width="14.7109375" style="58" customWidth="1"/>
    <col min="7180" max="7180" width="15" style="58" customWidth="1"/>
    <col min="7181" max="7182" width="14.28515625" style="58" customWidth="1"/>
    <col min="7183" max="7183" width="0" style="58" hidden="1" customWidth="1"/>
    <col min="7184" max="7184" width="18.85546875" style="58" customWidth="1"/>
    <col min="7185" max="7197" width="8" style="58" customWidth="1"/>
    <col min="7198" max="7201" width="9.28515625" style="58" customWidth="1"/>
    <col min="7202" max="7229" width="8.85546875" style="58"/>
    <col min="7230" max="7230" width="64" style="58" customWidth="1"/>
    <col min="7231" max="7231" width="97.85546875" style="58" customWidth="1"/>
    <col min="7232" max="7425" width="8.85546875" style="58"/>
    <col min="7426" max="7426" width="1.28515625" style="58" customWidth="1"/>
    <col min="7427" max="7427" width="44.85546875" style="58" customWidth="1"/>
    <col min="7428" max="7428" width="47.28515625" style="58" customWidth="1"/>
    <col min="7429" max="7429" width="8.140625" style="58" customWidth="1"/>
    <col min="7430" max="7430" width="8.28515625" style="58" customWidth="1"/>
    <col min="7431" max="7431" width="5.42578125" style="58" customWidth="1"/>
    <col min="7432" max="7432" width="8.42578125" style="58" customWidth="1"/>
    <col min="7433" max="7433" width="13.7109375" style="58" customWidth="1"/>
    <col min="7434" max="7434" width="15.7109375" style="58" customWidth="1"/>
    <col min="7435" max="7435" width="14.7109375" style="58" customWidth="1"/>
    <col min="7436" max="7436" width="15" style="58" customWidth="1"/>
    <col min="7437" max="7438" width="14.28515625" style="58" customWidth="1"/>
    <col min="7439" max="7439" width="0" style="58" hidden="1" customWidth="1"/>
    <col min="7440" max="7440" width="18.85546875" style="58" customWidth="1"/>
    <col min="7441" max="7453" width="8" style="58" customWidth="1"/>
    <col min="7454" max="7457" width="9.28515625" style="58" customWidth="1"/>
    <col min="7458" max="7485" width="8.85546875" style="58"/>
    <col min="7486" max="7486" width="64" style="58" customWidth="1"/>
    <col min="7487" max="7487" width="97.85546875" style="58" customWidth="1"/>
    <col min="7488" max="7681" width="8.85546875" style="58"/>
    <col min="7682" max="7682" width="1.28515625" style="58" customWidth="1"/>
    <col min="7683" max="7683" width="44.85546875" style="58" customWidth="1"/>
    <col min="7684" max="7684" width="47.28515625" style="58" customWidth="1"/>
    <col min="7685" max="7685" width="8.140625" style="58" customWidth="1"/>
    <col min="7686" max="7686" width="8.28515625" style="58" customWidth="1"/>
    <col min="7687" max="7687" width="5.42578125" style="58" customWidth="1"/>
    <col min="7688" max="7688" width="8.42578125" style="58" customWidth="1"/>
    <col min="7689" max="7689" width="13.7109375" style="58" customWidth="1"/>
    <col min="7690" max="7690" width="15.7109375" style="58" customWidth="1"/>
    <col min="7691" max="7691" width="14.7109375" style="58" customWidth="1"/>
    <col min="7692" max="7692" width="15" style="58" customWidth="1"/>
    <col min="7693" max="7694" width="14.28515625" style="58" customWidth="1"/>
    <col min="7695" max="7695" width="0" style="58" hidden="1" customWidth="1"/>
    <col min="7696" max="7696" width="18.85546875" style="58" customWidth="1"/>
    <col min="7697" max="7709" width="8" style="58" customWidth="1"/>
    <col min="7710" max="7713" width="9.28515625" style="58" customWidth="1"/>
    <col min="7714" max="7741" width="8.85546875" style="58"/>
    <col min="7742" max="7742" width="64" style="58" customWidth="1"/>
    <col min="7743" max="7743" width="97.85546875" style="58" customWidth="1"/>
    <col min="7744" max="7937" width="8.85546875" style="58"/>
    <col min="7938" max="7938" width="1.28515625" style="58" customWidth="1"/>
    <col min="7939" max="7939" width="44.85546875" style="58" customWidth="1"/>
    <col min="7940" max="7940" width="47.28515625" style="58" customWidth="1"/>
    <col min="7941" max="7941" width="8.140625" style="58" customWidth="1"/>
    <col min="7942" max="7942" width="8.28515625" style="58" customWidth="1"/>
    <col min="7943" max="7943" width="5.42578125" style="58" customWidth="1"/>
    <col min="7944" max="7944" width="8.42578125" style="58" customWidth="1"/>
    <col min="7945" max="7945" width="13.7109375" style="58" customWidth="1"/>
    <col min="7946" max="7946" width="15.7109375" style="58" customWidth="1"/>
    <col min="7947" max="7947" width="14.7109375" style="58" customWidth="1"/>
    <col min="7948" max="7948" width="15" style="58" customWidth="1"/>
    <col min="7949" max="7950" width="14.28515625" style="58" customWidth="1"/>
    <col min="7951" max="7951" width="0" style="58" hidden="1" customWidth="1"/>
    <col min="7952" max="7952" width="18.85546875" style="58" customWidth="1"/>
    <col min="7953" max="7965" width="8" style="58" customWidth="1"/>
    <col min="7966" max="7969" width="9.28515625" style="58" customWidth="1"/>
    <col min="7970" max="7997" width="8.85546875" style="58"/>
    <col min="7998" max="7998" width="64" style="58" customWidth="1"/>
    <col min="7999" max="7999" width="97.85546875" style="58" customWidth="1"/>
    <col min="8000" max="8193" width="8.85546875" style="58"/>
    <col min="8194" max="8194" width="1.28515625" style="58" customWidth="1"/>
    <col min="8195" max="8195" width="44.85546875" style="58" customWidth="1"/>
    <col min="8196" max="8196" width="47.28515625" style="58" customWidth="1"/>
    <col min="8197" max="8197" width="8.140625" style="58" customWidth="1"/>
    <col min="8198" max="8198" width="8.28515625" style="58" customWidth="1"/>
    <col min="8199" max="8199" width="5.42578125" style="58" customWidth="1"/>
    <col min="8200" max="8200" width="8.42578125" style="58" customWidth="1"/>
    <col min="8201" max="8201" width="13.7109375" style="58" customWidth="1"/>
    <col min="8202" max="8202" width="15.7109375" style="58" customWidth="1"/>
    <col min="8203" max="8203" width="14.7109375" style="58" customWidth="1"/>
    <col min="8204" max="8204" width="15" style="58" customWidth="1"/>
    <col min="8205" max="8206" width="14.28515625" style="58" customWidth="1"/>
    <col min="8207" max="8207" width="0" style="58" hidden="1" customWidth="1"/>
    <col min="8208" max="8208" width="18.85546875" style="58" customWidth="1"/>
    <col min="8209" max="8221" width="8" style="58" customWidth="1"/>
    <col min="8222" max="8225" width="9.28515625" style="58" customWidth="1"/>
    <col min="8226" max="8253" width="8.85546875" style="58"/>
    <col min="8254" max="8254" width="64" style="58" customWidth="1"/>
    <col min="8255" max="8255" width="97.85546875" style="58" customWidth="1"/>
    <col min="8256" max="8449" width="8.85546875" style="58"/>
    <col min="8450" max="8450" width="1.28515625" style="58" customWidth="1"/>
    <col min="8451" max="8451" width="44.85546875" style="58" customWidth="1"/>
    <col min="8452" max="8452" width="47.28515625" style="58" customWidth="1"/>
    <col min="8453" max="8453" width="8.140625" style="58" customWidth="1"/>
    <col min="8454" max="8454" width="8.28515625" style="58" customWidth="1"/>
    <col min="8455" max="8455" width="5.42578125" style="58" customWidth="1"/>
    <col min="8456" max="8456" width="8.42578125" style="58" customWidth="1"/>
    <col min="8457" max="8457" width="13.7109375" style="58" customWidth="1"/>
    <col min="8458" max="8458" width="15.7109375" style="58" customWidth="1"/>
    <col min="8459" max="8459" width="14.7109375" style="58" customWidth="1"/>
    <col min="8460" max="8460" width="15" style="58" customWidth="1"/>
    <col min="8461" max="8462" width="14.28515625" style="58" customWidth="1"/>
    <col min="8463" max="8463" width="0" style="58" hidden="1" customWidth="1"/>
    <col min="8464" max="8464" width="18.85546875" style="58" customWidth="1"/>
    <col min="8465" max="8477" width="8" style="58" customWidth="1"/>
    <col min="8478" max="8481" width="9.28515625" style="58" customWidth="1"/>
    <col min="8482" max="8509" width="8.85546875" style="58"/>
    <col min="8510" max="8510" width="64" style="58" customWidth="1"/>
    <col min="8511" max="8511" width="97.85546875" style="58" customWidth="1"/>
    <col min="8512" max="8705" width="8.85546875" style="58"/>
    <col min="8706" max="8706" width="1.28515625" style="58" customWidth="1"/>
    <col min="8707" max="8707" width="44.85546875" style="58" customWidth="1"/>
    <col min="8708" max="8708" width="47.28515625" style="58" customWidth="1"/>
    <col min="8709" max="8709" width="8.140625" style="58" customWidth="1"/>
    <col min="8710" max="8710" width="8.28515625" style="58" customWidth="1"/>
    <col min="8711" max="8711" width="5.42578125" style="58" customWidth="1"/>
    <col min="8712" max="8712" width="8.42578125" style="58" customWidth="1"/>
    <col min="8713" max="8713" width="13.7109375" style="58" customWidth="1"/>
    <col min="8714" max="8714" width="15.7109375" style="58" customWidth="1"/>
    <col min="8715" max="8715" width="14.7109375" style="58" customWidth="1"/>
    <col min="8716" max="8716" width="15" style="58" customWidth="1"/>
    <col min="8717" max="8718" width="14.28515625" style="58" customWidth="1"/>
    <col min="8719" max="8719" width="0" style="58" hidden="1" customWidth="1"/>
    <col min="8720" max="8720" width="18.85546875" style="58" customWidth="1"/>
    <col min="8721" max="8733" width="8" style="58" customWidth="1"/>
    <col min="8734" max="8737" width="9.28515625" style="58" customWidth="1"/>
    <col min="8738" max="8765" width="8.85546875" style="58"/>
    <col min="8766" max="8766" width="64" style="58" customWidth="1"/>
    <col min="8767" max="8767" width="97.85546875" style="58" customWidth="1"/>
    <col min="8768" max="8961" width="8.85546875" style="58"/>
    <col min="8962" max="8962" width="1.28515625" style="58" customWidth="1"/>
    <col min="8963" max="8963" width="44.85546875" style="58" customWidth="1"/>
    <col min="8964" max="8964" width="47.28515625" style="58" customWidth="1"/>
    <col min="8965" max="8965" width="8.140625" style="58" customWidth="1"/>
    <col min="8966" max="8966" width="8.28515625" style="58" customWidth="1"/>
    <col min="8967" max="8967" width="5.42578125" style="58" customWidth="1"/>
    <col min="8968" max="8968" width="8.42578125" style="58" customWidth="1"/>
    <col min="8969" max="8969" width="13.7109375" style="58" customWidth="1"/>
    <col min="8970" max="8970" width="15.7109375" style="58" customWidth="1"/>
    <col min="8971" max="8971" width="14.7109375" style="58" customWidth="1"/>
    <col min="8972" max="8972" width="15" style="58" customWidth="1"/>
    <col min="8973" max="8974" width="14.28515625" style="58" customWidth="1"/>
    <col min="8975" max="8975" width="0" style="58" hidden="1" customWidth="1"/>
    <col min="8976" max="8976" width="18.85546875" style="58" customWidth="1"/>
    <col min="8977" max="8989" width="8" style="58" customWidth="1"/>
    <col min="8990" max="8993" width="9.28515625" style="58" customWidth="1"/>
    <col min="8994" max="9021" width="8.85546875" style="58"/>
    <col min="9022" max="9022" width="64" style="58" customWidth="1"/>
    <col min="9023" max="9023" width="97.85546875" style="58" customWidth="1"/>
    <col min="9024" max="9217" width="8.85546875" style="58"/>
    <col min="9218" max="9218" width="1.28515625" style="58" customWidth="1"/>
    <col min="9219" max="9219" width="44.85546875" style="58" customWidth="1"/>
    <col min="9220" max="9220" width="47.28515625" style="58" customWidth="1"/>
    <col min="9221" max="9221" width="8.140625" style="58" customWidth="1"/>
    <col min="9222" max="9222" width="8.28515625" style="58" customWidth="1"/>
    <col min="9223" max="9223" width="5.42578125" style="58" customWidth="1"/>
    <col min="9224" max="9224" width="8.42578125" style="58" customWidth="1"/>
    <col min="9225" max="9225" width="13.7109375" style="58" customWidth="1"/>
    <col min="9226" max="9226" width="15.7109375" style="58" customWidth="1"/>
    <col min="9227" max="9227" width="14.7109375" style="58" customWidth="1"/>
    <col min="9228" max="9228" width="15" style="58" customWidth="1"/>
    <col min="9229" max="9230" width="14.28515625" style="58" customWidth="1"/>
    <col min="9231" max="9231" width="0" style="58" hidden="1" customWidth="1"/>
    <col min="9232" max="9232" width="18.85546875" style="58" customWidth="1"/>
    <col min="9233" max="9245" width="8" style="58" customWidth="1"/>
    <col min="9246" max="9249" width="9.28515625" style="58" customWidth="1"/>
    <col min="9250" max="9277" width="8.85546875" style="58"/>
    <col min="9278" max="9278" width="64" style="58" customWidth="1"/>
    <col min="9279" max="9279" width="97.85546875" style="58" customWidth="1"/>
    <col min="9280" max="9473" width="8.85546875" style="58"/>
    <col min="9474" max="9474" width="1.28515625" style="58" customWidth="1"/>
    <col min="9475" max="9475" width="44.85546875" style="58" customWidth="1"/>
    <col min="9476" max="9476" width="47.28515625" style="58" customWidth="1"/>
    <col min="9477" max="9477" width="8.140625" style="58" customWidth="1"/>
    <col min="9478" max="9478" width="8.28515625" style="58" customWidth="1"/>
    <col min="9479" max="9479" width="5.42578125" style="58" customWidth="1"/>
    <col min="9480" max="9480" width="8.42578125" style="58" customWidth="1"/>
    <col min="9481" max="9481" width="13.7109375" style="58" customWidth="1"/>
    <col min="9482" max="9482" width="15.7109375" style="58" customWidth="1"/>
    <col min="9483" max="9483" width="14.7109375" style="58" customWidth="1"/>
    <col min="9484" max="9484" width="15" style="58" customWidth="1"/>
    <col min="9485" max="9486" width="14.28515625" style="58" customWidth="1"/>
    <col min="9487" max="9487" width="0" style="58" hidden="1" customWidth="1"/>
    <col min="9488" max="9488" width="18.85546875" style="58" customWidth="1"/>
    <col min="9489" max="9501" width="8" style="58" customWidth="1"/>
    <col min="9502" max="9505" width="9.28515625" style="58" customWidth="1"/>
    <col min="9506" max="9533" width="8.85546875" style="58"/>
    <col min="9534" max="9534" width="64" style="58" customWidth="1"/>
    <col min="9535" max="9535" width="97.85546875" style="58" customWidth="1"/>
    <col min="9536" max="9729" width="8.85546875" style="58"/>
    <col min="9730" max="9730" width="1.28515625" style="58" customWidth="1"/>
    <col min="9731" max="9731" width="44.85546875" style="58" customWidth="1"/>
    <col min="9732" max="9732" width="47.28515625" style="58" customWidth="1"/>
    <col min="9733" max="9733" width="8.140625" style="58" customWidth="1"/>
    <col min="9734" max="9734" width="8.28515625" style="58" customWidth="1"/>
    <col min="9735" max="9735" width="5.42578125" style="58" customWidth="1"/>
    <col min="9736" max="9736" width="8.42578125" style="58" customWidth="1"/>
    <col min="9737" max="9737" width="13.7109375" style="58" customWidth="1"/>
    <col min="9738" max="9738" width="15.7109375" style="58" customWidth="1"/>
    <col min="9739" max="9739" width="14.7109375" style="58" customWidth="1"/>
    <col min="9740" max="9740" width="15" style="58" customWidth="1"/>
    <col min="9741" max="9742" width="14.28515625" style="58" customWidth="1"/>
    <col min="9743" max="9743" width="0" style="58" hidden="1" customWidth="1"/>
    <col min="9744" max="9744" width="18.85546875" style="58" customWidth="1"/>
    <col min="9745" max="9757" width="8" style="58" customWidth="1"/>
    <col min="9758" max="9761" width="9.28515625" style="58" customWidth="1"/>
    <col min="9762" max="9789" width="8.85546875" style="58"/>
    <col min="9790" max="9790" width="64" style="58" customWidth="1"/>
    <col min="9791" max="9791" width="97.85546875" style="58" customWidth="1"/>
    <col min="9792" max="9985" width="8.85546875" style="58"/>
    <col min="9986" max="9986" width="1.28515625" style="58" customWidth="1"/>
    <col min="9987" max="9987" width="44.85546875" style="58" customWidth="1"/>
    <col min="9988" max="9988" width="47.28515625" style="58" customWidth="1"/>
    <col min="9989" max="9989" width="8.140625" style="58" customWidth="1"/>
    <col min="9990" max="9990" width="8.28515625" style="58" customWidth="1"/>
    <col min="9991" max="9991" width="5.42578125" style="58" customWidth="1"/>
    <col min="9992" max="9992" width="8.42578125" style="58" customWidth="1"/>
    <col min="9993" max="9993" width="13.7109375" style="58" customWidth="1"/>
    <col min="9994" max="9994" width="15.7109375" style="58" customWidth="1"/>
    <col min="9995" max="9995" width="14.7109375" style="58" customWidth="1"/>
    <col min="9996" max="9996" width="15" style="58" customWidth="1"/>
    <col min="9997" max="9998" width="14.28515625" style="58" customWidth="1"/>
    <col min="9999" max="9999" width="0" style="58" hidden="1" customWidth="1"/>
    <col min="10000" max="10000" width="18.85546875" style="58" customWidth="1"/>
    <col min="10001" max="10013" width="8" style="58" customWidth="1"/>
    <col min="10014" max="10017" width="9.28515625" style="58" customWidth="1"/>
    <col min="10018" max="10045" width="8.85546875" style="58"/>
    <col min="10046" max="10046" width="64" style="58" customWidth="1"/>
    <col min="10047" max="10047" width="97.85546875" style="58" customWidth="1"/>
    <col min="10048" max="10241" width="8.85546875" style="58"/>
    <col min="10242" max="10242" width="1.28515625" style="58" customWidth="1"/>
    <col min="10243" max="10243" width="44.85546875" style="58" customWidth="1"/>
    <col min="10244" max="10244" width="47.28515625" style="58" customWidth="1"/>
    <col min="10245" max="10245" width="8.140625" style="58" customWidth="1"/>
    <col min="10246" max="10246" width="8.28515625" style="58" customWidth="1"/>
    <col min="10247" max="10247" width="5.42578125" style="58" customWidth="1"/>
    <col min="10248" max="10248" width="8.42578125" style="58" customWidth="1"/>
    <col min="10249" max="10249" width="13.7109375" style="58" customWidth="1"/>
    <col min="10250" max="10250" width="15.7109375" style="58" customWidth="1"/>
    <col min="10251" max="10251" width="14.7109375" style="58" customWidth="1"/>
    <col min="10252" max="10252" width="15" style="58" customWidth="1"/>
    <col min="10253" max="10254" width="14.28515625" style="58" customWidth="1"/>
    <col min="10255" max="10255" width="0" style="58" hidden="1" customWidth="1"/>
    <col min="10256" max="10256" width="18.85546875" style="58" customWidth="1"/>
    <col min="10257" max="10269" width="8" style="58" customWidth="1"/>
    <col min="10270" max="10273" width="9.28515625" style="58" customWidth="1"/>
    <col min="10274" max="10301" width="8.85546875" style="58"/>
    <col min="10302" max="10302" width="64" style="58" customWidth="1"/>
    <col min="10303" max="10303" width="97.85546875" style="58" customWidth="1"/>
    <col min="10304" max="10497" width="8.85546875" style="58"/>
    <col min="10498" max="10498" width="1.28515625" style="58" customWidth="1"/>
    <col min="10499" max="10499" width="44.85546875" style="58" customWidth="1"/>
    <col min="10500" max="10500" width="47.28515625" style="58" customWidth="1"/>
    <col min="10501" max="10501" width="8.140625" style="58" customWidth="1"/>
    <col min="10502" max="10502" width="8.28515625" style="58" customWidth="1"/>
    <col min="10503" max="10503" width="5.42578125" style="58" customWidth="1"/>
    <col min="10504" max="10504" width="8.42578125" style="58" customWidth="1"/>
    <col min="10505" max="10505" width="13.7109375" style="58" customWidth="1"/>
    <col min="10506" max="10506" width="15.7109375" style="58" customWidth="1"/>
    <col min="10507" max="10507" width="14.7109375" style="58" customWidth="1"/>
    <col min="10508" max="10508" width="15" style="58" customWidth="1"/>
    <col min="10509" max="10510" width="14.28515625" style="58" customWidth="1"/>
    <col min="10511" max="10511" width="0" style="58" hidden="1" customWidth="1"/>
    <col min="10512" max="10512" width="18.85546875" style="58" customWidth="1"/>
    <col min="10513" max="10525" width="8" style="58" customWidth="1"/>
    <col min="10526" max="10529" width="9.28515625" style="58" customWidth="1"/>
    <col min="10530" max="10557" width="8.85546875" style="58"/>
    <col min="10558" max="10558" width="64" style="58" customWidth="1"/>
    <col min="10559" max="10559" width="97.85546875" style="58" customWidth="1"/>
    <col min="10560" max="10753" width="8.85546875" style="58"/>
    <col min="10754" max="10754" width="1.28515625" style="58" customWidth="1"/>
    <col min="10755" max="10755" width="44.85546875" style="58" customWidth="1"/>
    <col min="10756" max="10756" width="47.28515625" style="58" customWidth="1"/>
    <col min="10757" max="10757" width="8.140625" style="58" customWidth="1"/>
    <col min="10758" max="10758" width="8.28515625" style="58" customWidth="1"/>
    <col min="10759" max="10759" width="5.42578125" style="58" customWidth="1"/>
    <col min="10760" max="10760" width="8.42578125" style="58" customWidth="1"/>
    <col min="10761" max="10761" width="13.7109375" style="58" customWidth="1"/>
    <col min="10762" max="10762" width="15.7109375" style="58" customWidth="1"/>
    <col min="10763" max="10763" width="14.7109375" style="58" customWidth="1"/>
    <col min="10764" max="10764" width="15" style="58" customWidth="1"/>
    <col min="10765" max="10766" width="14.28515625" style="58" customWidth="1"/>
    <col min="10767" max="10767" width="0" style="58" hidden="1" customWidth="1"/>
    <col min="10768" max="10768" width="18.85546875" style="58" customWidth="1"/>
    <col min="10769" max="10781" width="8" style="58" customWidth="1"/>
    <col min="10782" max="10785" width="9.28515625" style="58" customWidth="1"/>
    <col min="10786" max="10813" width="8.85546875" style="58"/>
    <col min="10814" max="10814" width="64" style="58" customWidth="1"/>
    <col min="10815" max="10815" width="97.85546875" style="58" customWidth="1"/>
    <col min="10816" max="11009" width="8.85546875" style="58"/>
    <col min="11010" max="11010" width="1.28515625" style="58" customWidth="1"/>
    <col min="11011" max="11011" width="44.85546875" style="58" customWidth="1"/>
    <col min="11012" max="11012" width="47.28515625" style="58" customWidth="1"/>
    <col min="11013" max="11013" width="8.140625" style="58" customWidth="1"/>
    <col min="11014" max="11014" width="8.28515625" style="58" customWidth="1"/>
    <col min="11015" max="11015" width="5.42578125" style="58" customWidth="1"/>
    <col min="11016" max="11016" width="8.42578125" style="58" customWidth="1"/>
    <col min="11017" max="11017" width="13.7109375" style="58" customWidth="1"/>
    <col min="11018" max="11018" width="15.7109375" style="58" customWidth="1"/>
    <col min="11019" max="11019" width="14.7109375" style="58" customWidth="1"/>
    <col min="11020" max="11020" width="15" style="58" customWidth="1"/>
    <col min="11021" max="11022" width="14.28515625" style="58" customWidth="1"/>
    <col min="11023" max="11023" width="0" style="58" hidden="1" customWidth="1"/>
    <col min="11024" max="11024" width="18.85546875" style="58" customWidth="1"/>
    <col min="11025" max="11037" width="8" style="58" customWidth="1"/>
    <col min="11038" max="11041" width="9.28515625" style="58" customWidth="1"/>
    <col min="11042" max="11069" width="8.85546875" style="58"/>
    <col min="11070" max="11070" width="64" style="58" customWidth="1"/>
    <col min="11071" max="11071" width="97.85546875" style="58" customWidth="1"/>
    <col min="11072" max="11265" width="8.85546875" style="58"/>
    <col min="11266" max="11266" width="1.28515625" style="58" customWidth="1"/>
    <col min="11267" max="11267" width="44.85546875" style="58" customWidth="1"/>
    <col min="11268" max="11268" width="47.28515625" style="58" customWidth="1"/>
    <col min="11269" max="11269" width="8.140625" style="58" customWidth="1"/>
    <col min="11270" max="11270" width="8.28515625" style="58" customWidth="1"/>
    <col min="11271" max="11271" width="5.42578125" style="58" customWidth="1"/>
    <col min="11272" max="11272" width="8.42578125" style="58" customWidth="1"/>
    <col min="11273" max="11273" width="13.7109375" style="58" customWidth="1"/>
    <col min="11274" max="11274" width="15.7109375" style="58" customWidth="1"/>
    <col min="11275" max="11275" width="14.7109375" style="58" customWidth="1"/>
    <col min="11276" max="11276" width="15" style="58" customWidth="1"/>
    <col min="11277" max="11278" width="14.28515625" style="58" customWidth="1"/>
    <col min="11279" max="11279" width="0" style="58" hidden="1" customWidth="1"/>
    <col min="11280" max="11280" width="18.85546875" style="58" customWidth="1"/>
    <col min="11281" max="11293" width="8" style="58" customWidth="1"/>
    <col min="11294" max="11297" width="9.28515625" style="58" customWidth="1"/>
    <col min="11298" max="11325" width="8.85546875" style="58"/>
    <col min="11326" max="11326" width="64" style="58" customWidth="1"/>
    <col min="11327" max="11327" width="97.85546875" style="58" customWidth="1"/>
    <col min="11328" max="11521" width="8.85546875" style="58"/>
    <col min="11522" max="11522" width="1.28515625" style="58" customWidth="1"/>
    <col min="11523" max="11523" width="44.85546875" style="58" customWidth="1"/>
    <col min="11524" max="11524" width="47.28515625" style="58" customWidth="1"/>
    <col min="11525" max="11525" width="8.140625" style="58" customWidth="1"/>
    <col min="11526" max="11526" width="8.28515625" style="58" customWidth="1"/>
    <col min="11527" max="11527" width="5.42578125" style="58" customWidth="1"/>
    <col min="11528" max="11528" width="8.42578125" style="58" customWidth="1"/>
    <col min="11529" max="11529" width="13.7109375" style="58" customWidth="1"/>
    <col min="11530" max="11530" width="15.7109375" style="58" customWidth="1"/>
    <col min="11531" max="11531" width="14.7109375" style="58" customWidth="1"/>
    <col min="11532" max="11532" width="15" style="58" customWidth="1"/>
    <col min="11533" max="11534" width="14.28515625" style="58" customWidth="1"/>
    <col min="11535" max="11535" width="0" style="58" hidden="1" customWidth="1"/>
    <col min="11536" max="11536" width="18.85546875" style="58" customWidth="1"/>
    <col min="11537" max="11549" width="8" style="58" customWidth="1"/>
    <col min="11550" max="11553" width="9.28515625" style="58" customWidth="1"/>
    <col min="11554" max="11581" width="8.85546875" style="58"/>
    <col min="11582" max="11582" width="64" style="58" customWidth="1"/>
    <col min="11583" max="11583" width="97.85546875" style="58" customWidth="1"/>
    <col min="11584" max="11777" width="8.85546875" style="58"/>
    <col min="11778" max="11778" width="1.28515625" style="58" customWidth="1"/>
    <col min="11779" max="11779" width="44.85546875" style="58" customWidth="1"/>
    <col min="11780" max="11780" width="47.28515625" style="58" customWidth="1"/>
    <col min="11781" max="11781" width="8.140625" style="58" customWidth="1"/>
    <col min="11782" max="11782" width="8.28515625" style="58" customWidth="1"/>
    <col min="11783" max="11783" width="5.42578125" style="58" customWidth="1"/>
    <col min="11784" max="11784" width="8.42578125" style="58" customWidth="1"/>
    <col min="11785" max="11785" width="13.7109375" style="58" customWidth="1"/>
    <col min="11786" max="11786" width="15.7109375" style="58" customWidth="1"/>
    <col min="11787" max="11787" width="14.7109375" style="58" customWidth="1"/>
    <col min="11788" max="11788" width="15" style="58" customWidth="1"/>
    <col min="11789" max="11790" width="14.28515625" style="58" customWidth="1"/>
    <col min="11791" max="11791" width="0" style="58" hidden="1" customWidth="1"/>
    <col min="11792" max="11792" width="18.85546875" style="58" customWidth="1"/>
    <col min="11793" max="11805" width="8" style="58" customWidth="1"/>
    <col min="11806" max="11809" width="9.28515625" style="58" customWidth="1"/>
    <col min="11810" max="11837" width="8.85546875" style="58"/>
    <col min="11838" max="11838" width="64" style="58" customWidth="1"/>
    <col min="11839" max="11839" width="97.85546875" style="58" customWidth="1"/>
    <col min="11840" max="12033" width="8.85546875" style="58"/>
    <col min="12034" max="12034" width="1.28515625" style="58" customWidth="1"/>
    <col min="12035" max="12035" width="44.85546875" style="58" customWidth="1"/>
    <col min="12036" max="12036" width="47.28515625" style="58" customWidth="1"/>
    <col min="12037" max="12037" width="8.140625" style="58" customWidth="1"/>
    <col min="12038" max="12038" width="8.28515625" style="58" customWidth="1"/>
    <col min="12039" max="12039" width="5.42578125" style="58" customWidth="1"/>
    <col min="12040" max="12040" width="8.42578125" style="58" customWidth="1"/>
    <col min="12041" max="12041" width="13.7109375" style="58" customWidth="1"/>
    <col min="12042" max="12042" width="15.7109375" style="58" customWidth="1"/>
    <col min="12043" max="12043" width="14.7109375" style="58" customWidth="1"/>
    <col min="12044" max="12044" width="15" style="58" customWidth="1"/>
    <col min="12045" max="12046" width="14.28515625" style="58" customWidth="1"/>
    <col min="12047" max="12047" width="0" style="58" hidden="1" customWidth="1"/>
    <col min="12048" max="12048" width="18.85546875" style="58" customWidth="1"/>
    <col min="12049" max="12061" width="8" style="58" customWidth="1"/>
    <col min="12062" max="12065" width="9.28515625" style="58" customWidth="1"/>
    <col min="12066" max="12093" width="8.85546875" style="58"/>
    <col min="12094" max="12094" width="64" style="58" customWidth="1"/>
    <col min="12095" max="12095" width="97.85546875" style="58" customWidth="1"/>
    <col min="12096" max="12289" width="8.85546875" style="58"/>
    <col min="12290" max="12290" width="1.28515625" style="58" customWidth="1"/>
    <col min="12291" max="12291" width="44.85546875" style="58" customWidth="1"/>
    <col min="12292" max="12292" width="47.28515625" style="58" customWidth="1"/>
    <col min="12293" max="12293" width="8.140625" style="58" customWidth="1"/>
    <col min="12294" max="12294" width="8.28515625" style="58" customWidth="1"/>
    <col min="12295" max="12295" width="5.42578125" style="58" customWidth="1"/>
    <col min="12296" max="12296" width="8.42578125" style="58" customWidth="1"/>
    <col min="12297" max="12297" width="13.7109375" style="58" customWidth="1"/>
    <col min="12298" max="12298" width="15.7109375" style="58" customWidth="1"/>
    <col min="12299" max="12299" width="14.7109375" style="58" customWidth="1"/>
    <col min="12300" max="12300" width="15" style="58" customWidth="1"/>
    <col min="12301" max="12302" width="14.28515625" style="58" customWidth="1"/>
    <col min="12303" max="12303" width="0" style="58" hidden="1" customWidth="1"/>
    <col min="12304" max="12304" width="18.85546875" style="58" customWidth="1"/>
    <col min="12305" max="12317" width="8" style="58" customWidth="1"/>
    <col min="12318" max="12321" width="9.28515625" style="58" customWidth="1"/>
    <col min="12322" max="12349" width="8.85546875" style="58"/>
    <col min="12350" max="12350" width="64" style="58" customWidth="1"/>
    <col min="12351" max="12351" width="97.85546875" style="58" customWidth="1"/>
    <col min="12352" max="12545" width="8.85546875" style="58"/>
    <col min="12546" max="12546" width="1.28515625" style="58" customWidth="1"/>
    <col min="12547" max="12547" width="44.85546875" style="58" customWidth="1"/>
    <col min="12548" max="12548" width="47.28515625" style="58" customWidth="1"/>
    <col min="12549" max="12549" width="8.140625" style="58" customWidth="1"/>
    <col min="12550" max="12550" width="8.28515625" style="58" customWidth="1"/>
    <col min="12551" max="12551" width="5.42578125" style="58" customWidth="1"/>
    <col min="12552" max="12552" width="8.42578125" style="58" customWidth="1"/>
    <col min="12553" max="12553" width="13.7109375" style="58" customWidth="1"/>
    <col min="12554" max="12554" width="15.7109375" style="58" customWidth="1"/>
    <col min="12555" max="12555" width="14.7109375" style="58" customWidth="1"/>
    <col min="12556" max="12556" width="15" style="58" customWidth="1"/>
    <col min="12557" max="12558" width="14.28515625" style="58" customWidth="1"/>
    <col min="12559" max="12559" width="0" style="58" hidden="1" customWidth="1"/>
    <col min="12560" max="12560" width="18.85546875" style="58" customWidth="1"/>
    <col min="12561" max="12573" width="8" style="58" customWidth="1"/>
    <col min="12574" max="12577" width="9.28515625" style="58" customWidth="1"/>
    <col min="12578" max="12605" width="8.85546875" style="58"/>
    <col min="12606" max="12606" width="64" style="58" customWidth="1"/>
    <col min="12607" max="12607" width="97.85546875" style="58" customWidth="1"/>
    <col min="12608" max="12801" width="8.85546875" style="58"/>
    <col min="12802" max="12802" width="1.28515625" style="58" customWidth="1"/>
    <col min="12803" max="12803" width="44.85546875" style="58" customWidth="1"/>
    <col min="12804" max="12804" width="47.28515625" style="58" customWidth="1"/>
    <col min="12805" max="12805" width="8.140625" style="58" customWidth="1"/>
    <col min="12806" max="12806" width="8.28515625" style="58" customWidth="1"/>
    <col min="12807" max="12807" width="5.42578125" style="58" customWidth="1"/>
    <col min="12808" max="12808" width="8.42578125" style="58" customWidth="1"/>
    <col min="12809" max="12809" width="13.7109375" style="58" customWidth="1"/>
    <col min="12810" max="12810" width="15.7109375" style="58" customWidth="1"/>
    <col min="12811" max="12811" width="14.7109375" style="58" customWidth="1"/>
    <col min="12812" max="12812" width="15" style="58" customWidth="1"/>
    <col min="12813" max="12814" width="14.28515625" style="58" customWidth="1"/>
    <col min="12815" max="12815" width="0" style="58" hidden="1" customWidth="1"/>
    <col min="12816" max="12816" width="18.85546875" style="58" customWidth="1"/>
    <col min="12817" max="12829" width="8" style="58" customWidth="1"/>
    <col min="12830" max="12833" width="9.28515625" style="58" customWidth="1"/>
    <col min="12834" max="12861" width="8.85546875" style="58"/>
    <col min="12862" max="12862" width="64" style="58" customWidth="1"/>
    <col min="12863" max="12863" width="97.85546875" style="58" customWidth="1"/>
    <col min="12864" max="13057" width="8.85546875" style="58"/>
    <col min="13058" max="13058" width="1.28515625" style="58" customWidth="1"/>
    <col min="13059" max="13059" width="44.85546875" style="58" customWidth="1"/>
    <col min="13060" max="13060" width="47.28515625" style="58" customWidth="1"/>
    <col min="13061" max="13061" width="8.140625" style="58" customWidth="1"/>
    <col min="13062" max="13062" width="8.28515625" style="58" customWidth="1"/>
    <col min="13063" max="13063" width="5.42578125" style="58" customWidth="1"/>
    <col min="13064" max="13064" width="8.42578125" style="58" customWidth="1"/>
    <col min="13065" max="13065" width="13.7109375" style="58" customWidth="1"/>
    <col min="13066" max="13066" width="15.7109375" style="58" customWidth="1"/>
    <col min="13067" max="13067" width="14.7109375" style="58" customWidth="1"/>
    <col min="13068" max="13068" width="15" style="58" customWidth="1"/>
    <col min="13069" max="13070" width="14.28515625" style="58" customWidth="1"/>
    <col min="13071" max="13071" width="0" style="58" hidden="1" customWidth="1"/>
    <col min="13072" max="13072" width="18.85546875" style="58" customWidth="1"/>
    <col min="13073" max="13085" width="8" style="58" customWidth="1"/>
    <col min="13086" max="13089" width="9.28515625" style="58" customWidth="1"/>
    <col min="13090" max="13117" width="8.85546875" style="58"/>
    <col min="13118" max="13118" width="64" style="58" customWidth="1"/>
    <col min="13119" max="13119" width="97.85546875" style="58" customWidth="1"/>
    <col min="13120" max="13313" width="8.85546875" style="58"/>
    <col min="13314" max="13314" width="1.28515625" style="58" customWidth="1"/>
    <col min="13315" max="13315" width="44.85546875" style="58" customWidth="1"/>
    <col min="13316" max="13316" width="47.28515625" style="58" customWidth="1"/>
    <col min="13317" max="13317" width="8.140625" style="58" customWidth="1"/>
    <col min="13318" max="13318" width="8.28515625" style="58" customWidth="1"/>
    <col min="13319" max="13319" width="5.42578125" style="58" customWidth="1"/>
    <col min="13320" max="13320" width="8.42578125" style="58" customWidth="1"/>
    <col min="13321" max="13321" width="13.7109375" style="58" customWidth="1"/>
    <col min="13322" max="13322" width="15.7109375" style="58" customWidth="1"/>
    <col min="13323" max="13323" width="14.7109375" style="58" customWidth="1"/>
    <col min="13324" max="13324" width="15" style="58" customWidth="1"/>
    <col min="13325" max="13326" width="14.28515625" style="58" customWidth="1"/>
    <col min="13327" max="13327" width="0" style="58" hidden="1" customWidth="1"/>
    <col min="13328" max="13328" width="18.85546875" style="58" customWidth="1"/>
    <col min="13329" max="13341" width="8" style="58" customWidth="1"/>
    <col min="13342" max="13345" width="9.28515625" style="58" customWidth="1"/>
    <col min="13346" max="13373" width="8.85546875" style="58"/>
    <col min="13374" max="13374" width="64" style="58" customWidth="1"/>
    <col min="13375" max="13375" width="97.85546875" style="58" customWidth="1"/>
    <col min="13376" max="13569" width="8.85546875" style="58"/>
    <col min="13570" max="13570" width="1.28515625" style="58" customWidth="1"/>
    <col min="13571" max="13571" width="44.85546875" style="58" customWidth="1"/>
    <col min="13572" max="13572" width="47.28515625" style="58" customWidth="1"/>
    <col min="13573" max="13573" width="8.140625" style="58" customWidth="1"/>
    <col min="13574" max="13574" width="8.28515625" style="58" customWidth="1"/>
    <col min="13575" max="13575" width="5.42578125" style="58" customWidth="1"/>
    <col min="13576" max="13576" width="8.42578125" style="58" customWidth="1"/>
    <col min="13577" max="13577" width="13.7109375" style="58" customWidth="1"/>
    <col min="13578" max="13578" width="15.7109375" style="58" customWidth="1"/>
    <col min="13579" max="13579" width="14.7109375" style="58" customWidth="1"/>
    <col min="13580" max="13580" width="15" style="58" customWidth="1"/>
    <col min="13581" max="13582" width="14.28515625" style="58" customWidth="1"/>
    <col min="13583" max="13583" width="0" style="58" hidden="1" customWidth="1"/>
    <col min="13584" max="13584" width="18.85546875" style="58" customWidth="1"/>
    <col min="13585" max="13597" width="8" style="58" customWidth="1"/>
    <col min="13598" max="13601" width="9.28515625" style="58" customWidth="1"/>
    <col min="13602" max="13629" width="8.85546875" style="58"/>
    <col min="13630" max="13630" width="64" style="58" customWidth="1"/>
    <col min="13631" max="13631" width="97.85546875" style="58" customWidth="1"/>
    <col min="13632" max="13825" width="8.85546875" style="58"/>
    <col min="13826" max="13826" width="1.28515625" style="58" customWidth="1"/>
    <col min="13827" max="13827" width="44.85546875" style="58" customWidth="1"/>
    <col min="13828" max="13828" width="47.28515625" style="58" customWidth="1"/>
    <col min="13829" max="13829" width="8.140625" style="58" customWidth="1"/>
    <col min="13830" max="13830" width="8.28515625" style="58" customWidth="1"/>
    <col min="13831" max="13831" width="5.42578125" style="58" customWidth="1"/>
    <col min="13832" max="13832" width="8.42578125" style="58" customWidth="1"/>
    <col min="13833" max="13833" width="13.7109375" style="58" customWidth="1"/>
    <col min="13834" max="13834" width="15.7109375" style="58" customWidth="1"/>
    <col min="13835" max="13835" width="14.7109375" style="58" customWidth="1"/>
    <col min="13836" max="13836" width="15" style="58" customWidth="1"/>
    <col min="13837" max="13838" width="14.28515625" style="58" customWidth="1"/>
    <col min="13839" max="13839" width="0" style="58" hidden="1" customWidth="1"/>
    <col min="13840" max="13840" width="18.85546875" style="58" customWidth="1"/>
    <col min="13841" max="13853" width="8" style="58" customWidth="1"/>
    <col min="13854" max="13857" width="9.28515625" style="58" customWidth="1"/>
    <col min="13858" max="13885" width="8.85546875" style="58"/>
    <col min="13886" max="13886" width="64" style="58" customWidth="1"/>
    <col min="13887" max="13887" width="97.85546875" style="58" customWidth="1"/>
    <col min="13888" max="14081" width="8.85546875" style="58"/>
    <col min="14082" max="14082" width="1.28515625" style="58" customWidth="1"/>
    <col min="14083" max="14083" width="44.85546875" style="58" customWidth="1"/>
    <col min="14084" max="14084" width="47.28515625" style="58" customWidth="1"/>
    <col min="14085" max="14085" width="8.140625" style="58" customWidth="1"/>
    <col min="14086" max="14086" width="8.28515625" style="58" customWidth="1"/>
    <col min="14087" max="14087" width="5.42578125" style="58" customWidth="1"/>
    <col min="14088" max="14088" width="8.42578125" style="58" customWidth="1"/>
    <col min="14089" max="14089" width="13.7109375" style="58" customWidth="1"/>
    <col min="14090" max="14090" width="15.7109375" style="58" customWidth="1"/>
    <col min="14091" max="14091" width="14.7109375" style="58" customWidth="1"/>
    <col min="14092" max="14092" width="15" style="58" customWidth="1"/>
    <col min="14093" max="14094" width="14.28515625" style="58" customWidth="1"/>
    <col min="14095" max="14095" width="0" style="58" hidden="1" customWidth="1"/>
    <col min="14096" max="14096" width="18.85546875" style="58" customWidth="1"/>
    <col min="14097" max="14109" width="8" style="58" customWidth="1"/>
    <col min="14110" max="14113" width="9.28515625" style="58" customWidth="1"/>
    <col min="14114" max="14141" width="8.85546875" style="58"/>
    <col min="14142" max="14142" width="64" style="58" customWidth="1"/>
    <col min="14143" max="14143" width="97.85546875" style="58" customWidth="1"/>
    <col min="14144" max="14337" width="8.85546875" style="58"/>
    <col min="14338" max="14338" width="1.28515625" style="58" customWidth="1"/>
    <col min="14339" max="14339" width="44.85546875" style="58" customWidth="1"/>
    <col min="14340" max="14340" width="47.28515625" style="58" customWidth="1"/>
    <col min="14341" max="14341" width="8.140625" style="58" customWidth="1"/>
    <col min="14342" max="14342" width="8.28515625" style="58" customWidth="1"/>
    <col min="14343" max="14343" width="5.42578125" style="58" customWidth="1"/>
    <col min="14344" max="14344" width="8.42578125" style="58" customWidth="1"/>
    <col min="14345" max="14345" width="13.7109375" style="58" customWidth="1"/>
    <col min="14346" max="14346" width="15.7109375" style="58" customWidth="1"/>
    <col min="14347" max="14347" width="14.7109375" style="58" customWidth="1"/>
    <col min="14348" max="14348" width="15" style="58" customWidth="1"/>
    <col min="14349" max="14350" width="14.28515625" style="58" customWidth="1"/>
    <col min="14351" max="14351" width="0" style="58" hidden="1" customWidth="1"/>
    <col min="14352" max="14352" width="18.85546875" style="58" customWidth="1"/>
    <col min="14353" max="14365" width="8" style="58" customWidth="1"/>
    <col min="14366" max="14369" width="9.28515625" style="58" customWidth="1"/>
    <col min="14370" max="14397" width="8.85546875" style="58"/>
    <col min="14398" max="14398" width="64" style="58" customWidth="1"/>
    <col min="14399" max="14399" width="97.85546875" style="58" customWidth="1"/>
    <col min="14400" max="14593" width="8.85546875" style="58"/>
    <col min="14594" max="14594" width="1.28515625" style="58" customWidth="1"/>
    <col min="14595" max="14595" width="44.85546875" style="58" customWidth="1"/>
    <col min="14596" max="14596" width="47.28515625" style="58" customWidth="1"/>
    <col min="14597" max="14597" width="8.140625" style="58" customWidth="1"/>
    <col min="14598" max="14598" width="8.28515625" style="58" customWidth="1"/>
    <col min="14599" max="14599" width="5.42578125" style="58" customWidth="1"/>
    <col min="14600" max="14600" width="8.42578125" style="58" customWidth="1"/>
    <col min="14601" max="14601" width="13.7109375" style="58" customWidth="1"/>
    <col min="14602" max="14602" width="15.7109375" style="58" customWidth="1"/>
    <col min="14603" max="14603" width="14.7109375" style="58" customWidth="1"/>
    <col min="14604" max="14604" width="15" style="58" customWidth="1"/>
    <col min="14605" max="14606" width="14.28515625" style="58" customWidth="1"/>
    <col min="14607" max="14607" width="0" style="58" hidden="1" customWidth="1"/>
    <col min="14608" max="14608" width="18.85546875" style="58" customWidth="1"/>
    <col min="14609" max="14621" width="8" style="58" customWidth="1"/>
    <col min="14622" max="14625" width="9.28515625" style="58" customWidth="1"/>
    <col min="14626" max="14653" width="8.85546875" style="58"/>
    <col min="14654" max="14654" width="64" style="58" customWidth="1"/>
    <col min="14655" max="14655" width="97.85546875" style="58" customWidth="1"/>
    <col min="14656" max="14849" width="8.85546875" style="58"/>
    <col min="14850" max="14850" width="1.28515625" style="58" customWidth="1"/>
    <col min="14851" max="14851" width="44.85546875" style="58" customWidth="1"/>
    <col min="14852" max="14852" width="47.28515625" style="58" customWidth="1"/>
    <col min="14853" max="14853" width="8.140625" style="58" customWidth="1"/>
    <col min="14854" max="14854" width="8.28515625" style="58" customWidth="1"/>
    <col min="14855" max="14855" width="5.42578125" style="58" customWidth="1"/>
    <col min="14856" max="14856" width="8.42578125" style="58" customWidth="1"/>
    <col min="14857" max="14857" width="13.7109375" style="58" customWidth="1"/>
    <col min="14858" max="14858" width="15.7109375" style="58" customWidth="1"/>
    <col min="14859" max="14859" width="14.7109375" style="58" customWidth="1"/>
    <col min="14860" max="14860" width="15" style="58" customWidth="1"/>
    <col min="14861" max="14862" width="14.28515625" style="58" customWidth="1"/>
    <col min="14863" max="14863" width="0" style="58" hidden="1" customWidth="1"/>
    <col min="14864" max="14864" width="18.85546875" style="58" customWidth="1"/>
    <col min="14865" max="14877" width="8" style="58" customWidth="1"/>
    <col min="14878" max="14881" width="9.28515625" style="58" customWidth="1"/>
    <col min="14882" max="14909" width="8.85546875" style="58"/>
    <col min="14910" max="14910" width="64" style="58" customWidth="1"/>
    <col min="14911" max="14911" width="97.85546875" style="58" customWidth="1"/>
    <col min="14912" max="15105" width="8.85546875" style="58"/>
    <col min="15106" max="15106" width="1.28515625" style="58" customWidth="1"/>
    <col min="15107" max="15107" width="44.85546875" style="58" customWidth="1"/>
    <col min="15108" max="15108" width="47.28515625" style="58" customWidth="1"/>
    <col min="15109" max="15109" width="8.140625" style="58" customWidth="1"/>
    <col min="15110" max="15110" width="8.28515625" style="58" customWidth="1"/>
    <col min="15111" max="15111" width="5.42578125" style="58" customWidth="1"/>
    <col min="15112" max="15112" width="8.42578125" style="58" customWidth="1"/>
    <col min="15113" max="15113" width="13.7109375" style="58" customWidth="1"/>
    <col min="15114" max="15114" width="15.7109375" style="58" customWidth="1"/>
    <col min="15115" max="15115" width="14.7109375" style="58" customWidth="1"/>
    <col min="15116" max="15116" width="15" style="58" customWidth="1"/>
    <col min="15117" max="15118" width="14.28515625" style="58" customWidth="1"/>
    <col min="15119" max="15119" width="0" style="58" hidden="1" customWidth="1"/>
    <col min="15120" max="15120" width="18.85546875" style="58" customWidth="1"/>
    <col min="15121" max="15133" width="8" style="58" customWidth="1"/>
    <col min="15134" max="15137" width="9.28515625" style="58" customWidth="1"/>
    <col min="15138" max="15165" width="8.85546875" style="58"/>
    <col min="15166" max="15166" width="64" style="58" customWidth="1"/>
    <col min="15167" max="15167" width="97.85546875" style="58" customWidth="1"/>
    <col min="15168" max="15361" width="8.85546875" style="58"/>
    <col min="15362" max="15362" width="1.28515625" style="58" customWidth="1"/>
    <col min="15363" max="15363" width="44.85546875" style="58" customWidth="1"/>
    <col min="15364" max="15364" width="47.28515625" style="58" customWidth="1"/>
    <col min="15365" max="15365" width="8.140625" style="58" customWidth="1"/>
    <col min="15366" max="15366" width="8.28515625" style="58" customWidth="1"/>
    <col min="15367" max="15367" width="5.42578125" style="58" customWidth="1"/>
    <col min="15368" max="15368" width="8.42578125" style="58" customWidth="1"/>
    <col min="15369" max="15369" width="13.7109375" style="58" customWidth="1"/>
    <col min="15370" max="15370" width="15.7109375" style="58" customWidth="1"/>
    <col min="15371" max="15371" width="14.7109375" style="58" customWidth="1"/>
    <col min="15372" max="15372" width="15" style="58" customWidth="1"/>
    <col min="15373" max="15374" width="14.28515625" style="58" customWidth="1"/>
    <col min="15375" max="15375" width="0" style="58" hidden="1" customWidth="1"/>
    <col min="15376" max="15376" width="18.85546875" style="58" customWidth="1"/>
    <col min="15377" max="15389" width="8" style="58" customWidth="1"/>
    <col min="15390" max="15393" width="9.28515625" style="58" customWidth="1"/>
    <col min="15394" max="15421" width="8.85546875" style="58"/>
    <col min="15422" max="15422" width="64" style="58" customWidth="1"/>
    <col min="15423" max="15423" width="97.85546875" style="58" customWidth="1"/>
    <col min="15424" max="15617" width="8.85546875" style="58"/>
    <col min="15618" max="15618" width="1.28515625" style="58" customWidth="1"/>
    <col min="15619" max="15619" width="44.85546875" style="58" customWidth="1"/>
    <col min="15620" max="15620" width="47.28515625" style="58" customWidth="1"/>
    <col min="15621" max="15621" width="8.140625" style="58" customWidth="1"/>
    <col min="15622" max="15622" width="8.28515625" style="58" customWidth="1"/>
    <col min="15623" max="15623" width="5.42578125" style="58" customWidth="1"/>
    <col min="15624" max="15624" width="8.42578125" style="58" customWidth="1"/>
    <col min="15625" max="15625" width="13.7109375" style="58" customWidth="1"/>
    <col min="15626" max="15626" width="15.7109375" style="58" customWidth="1"/>
    <col min="15627" max="15627" width="14.7109375" style="58" customWidth="1"/>
    <col min="15628" max="15628" width="15" style="58" customWidth="1"/>
    <col min="15629" max="15630" width="14.28515625" style="58" customWidth="1"/>
    <col min="15631" max="15631" width="0" style="58" hidden="1" customWidth="1"/>
    <col min="15632" max="15632" width="18.85546875" style="58" customWidth="1"/>
    <col min="15633" max="15645" width="8" style="58" customWidth="1"/>
    <col min="15646" max="15649" width="9.28515625" style="58" customWidth="1"/>
    <col min="15650" max="15677" width="8.85546875" style="58"/>
    <col min="15678" max="15678" width="64" style="58" customWidth="1"/>
    <col min="15679" max="15679" width="97.85546875" style="58" customWidth="1"/>
    <col min="15680" max="15873" width="8.85546875" style="58"/>
    <col min="15874" max="15874" width="1.28515625" style="58" customWidth="1"/>
    <col min="15875" max="15875" width="44.85546875" style="58" customWidth="1"/>
    <col min="15876" max="15876" width="47.28515625" style="58" customWidth="1"/>
    <col min="15877" max="15877" width="8.140625" style="58" customWidth="1"/>
    <col min="15878" max="15878" width="8.28515625" style="58" customWidth="1"/>
    <col min="15879" max="15879" width="5.42578125" style="58" customWidth="1"/>
    <col min="15880" max="15880" width="8.42578125" style="58" customWidth="1"/>
    <col min="15881" max="15881" width="13.7109375" style="58" customWidth="1"/>
    <col min="15882" max="15882" width="15.7109375" style="58" customWidth="1"/>
    <col min="15883" max="15883" width="14.7109375" style="58" customWidth="1"/>
    <col min="15884" max="15884" width="15" style="58" customWidth="1"/>
    <col min="15885" max="15886" width="14.28515625" style="58" customWidth="1"/>
    <col min="15887" max="15887" width="0" style="58" hidden="1" customWidth="1"/>
    <col min="15888" max="15888" width="18.85546875" style="58" customWidth="1"/>
    <col min="15889" max="15901" width="8" style="58" customWidth="1"/>
    <col min="15902" max="15905" width="9.28515625" style="58" customWidth="1"/>
    <col min="15906" max="15933" width="8.85546875" style="58"/>
    <col min="15934" max="15934" width="64" style="58" customWidth="1"/>
    <col min="15935" max="15935" width="97.85546875" style="58" customWidth="1"/>
    <col min="15936" max="16129" width="8.85546875" style="58"/>
    <col min="16130" max="16130" width="1.28515625" style="58" customWidth="1"/>
    <col min="16131" max="16131" width="44.85546875" style="58" customWidth="1"/>
    <col min="16132" max="16132" width="47.28515625" style="58" customWidth="1"/>
    <col min="16133" max="16133" width="8.140625" style="58" customWidth="1"/>
    <col min="16134" max="16134" width="8.28515625" style="58" customWidth="1"/>
    <col min="16135" max="16135" width="5.42578125" style="58" customWidth="1"/>
    <col min="16136" max="16136" width="8.42578125" style="58" customWidth="1"/>
    <col min="16137" max="16137" width="13.7109375" style="58" customWidth="1"/>
    <col min="16138" max="16138" width="15.7109375" style="58" customWidth="1"/>
    <col min="16139" max="16139" width="14.7109375" style="58" customWidth="1"/>
    <col min="16140" max="16140" width="15" style="58" customWidth="1"/>
    <col min="16141" max="16142" width="14.28515625" style="58" customWidth="1"/>
    <col min="16143" max="16143" width="0" style="58" hidden="1" customWidth="1"/>
    <col min="16144" max="16144" width="18.85546875" style="58" customWidth="1"/>
    <col min="16145" max="16157" width="8" style="58" customWidth="1"/>
    <col min="16158" max="16161" width="9.28515625" style="58" customWidth="1"/>
    <col min="16162" max="16189" width="8.85546875" style="58"/>
    <col min="16190" max="16190" width="64" style="58" customWidth="1"/>
    <col min="16191" max="16191" width="97.85546875" style="58" customWidth="1"/>
    <col min="16192" max="16384" width="8.85546875" style="58"/>
  </cols>
  <sheetData>
    <row r="1" spans="1:63" ht="8.25" customHeight="1" thickBot="1" x14ac:dyDescent="0.3">
      <c r="A1" s="51"/>
      <c r="B1" s="52"/>
      <c r="C1" s="53"/>
      <c r="D1" s="54"/>
      <c r="E1" s="54"/>
      <c r="F1" s="54"/>
      <c r="G1" s="55"/>
      <c r="H1" s="55"/>
      <c r="I1" s="55"/>
      <c r="J1" s="55"/>
      <c r="K1" s="55"/>
      <c r="L1" s="55"/>
      <c r="M1" s="55"/>
      <c r="N1" s="56"/>
      <c r="O1" s="57"/>
      <c r="BJ1" s="59" t="s">
        <v>197</v>
      </c>
      <c r="BK1" s="60" t="s">
        <v>198</v>
      </c>
    </row>
    <row r="2" spans="1:63" ht="25.5" customHeight="1" thickTop="1" thickBot="1" x14ac:dyDescent="0.3">
      <c r="A2" s="51"/>
      <c r="B2" s="61" t="s">
        <v>199</v>
      </c>
      <c r="C2" s="243" t="str">
        <f>Elenco!C1</f>
        <v>GOLFO ARANCI</v>
      </c>
      <c r="D2" s="243"/>
      <c r="E2" s="243"/>
      <c r="F2" s="243"/>
      <c r="G2" s="243"/>
      <c r="H2" s="243"/>
      <c r="I2" s="243"/>
      <c r="J2" s="243"/>
      <c r="K2" s="51"/>
      <c r="L2" s="62" t="s">
        <v>200</v>
      </c>
      <c r="M2" s="63">
        <v>2023</v>
      </c>
      <c r="N2" s="64"/>
      <c r="O2" s="65"/>
      <c r="BJ2" s="66" t="s">
        <v>201</v>
      </c>
      <c r="BK2" s="67" t="s">
        <v>202</v>
      </c>
    </row>
    <row r="3" spans="1:63" ht="25.5" customHeight="1" thickTop="1" thickBot="1" x14ac:dyDescent="0.3">
      <c r="A3" s="51"/>
      <c r="B3" s="61" t="s">
        <v>203</v>
      </c>
      <c r="C3" s="243"/>
      <c r="D3" s="243"/>
      <c r="E3" s="243"/>
      <c r="F3" s="243"/>
      <c r="G3" s="243"/>
      <c r="H3" s="243"/>
      <c r="I3" s="243"/>
      <c r="J3" s="243"/>
      <c r="K3" s="51"/>
      <c r="L3" s="51"/>
      <c r="M3" s="51"/>
      <c r="N3" s="64"/>
      <c r="O3" s="65"/>
      <c r="BJ3" s="68" t="s">
        <v>204</v>
      </c>
      <c r="BK3" s="69" t="s">
        <v>205</v>
      </c>
    </row>
    <row r="4" spans="1:63" ht="25.5" customHeight="1" thickTop="1" thickBot="1" x14ac:dyDescent="0.3">
      <c r="A4" s="51"/>
      <c r="B4" s="61" t="s">
        <v>206</v>
      </c>
      <c r="C4" s="243"/>
      <c r="D4" s="243"/>
      <c r="E4" s="243"/>
      <c r="F4" s="243"/>
      <c r="G4" s="243"/>
      <c r="H4" s="243"/>
      <c r="I4" s="243"/>
      <c r="J4" s="243"/>
      <c r="K4" s="51"/>
      <c r="L4" s="51"/>
      <c r="M4" s="51"/>
      <c r="N4" s="64"/>
      <c r="O4" s="65"/>
      <c r="BJ4" s="68" t="s">
        <v>207</v>
      </c>
      <c r="BK4" s="69" t="s">
        <v>208</v>
      </c>
    </row>
    <row r="5" spans="1:63" ht="12.75" customHeight="1" thickTop="1" thickBot="1" x14ac:dyDescent="0.3">
      <c r="A5" s="51"/>
      <c r="B5" s="70"/>
      <c r="C5" s="71"/>
      <c r="D5" s="72"/>
      <c r="E5" s="71"/>
      <c r="F5" s="72"/>
      <c r="G5" s="51"/>
      <c r="H5" s="51"/>
      <c r="I5" s="51"/>
      <c r="J5" s="51"/>
      <c r="K5" s="51"/>
      <c r="L5" s="51"/>
      <c r="M5" s="51"/>
      <c r="N5" s="64"/>
      <c r="O5" s="65"/>
      <c r="BJ5" s="68" t="s">
        <v>209</v>
      </c>
      <c r="BK5" s="69" t="s">
        <v>210</v>
      </c>
    </row>
    <row r="6" spans="1:63" ht="5.25" customHeight="1" thickTop="1" x14ac:dyDescent="0.25">
      <c r="A6" s="51"/>
      <c r="B6" s="244" t="s">
        <v>211</v>
      </c>
      <c r="C6" s="245"/>
      <c r="D6" s="245"/>
      <c r="E6" s="245"/>
      <c r="F6" s="245"/>
      <c r="G6" s="245"/>
      <c r="H6" s="245"/>
      <c r="I6" s="245"/>
      <c r="J6" s="245"/>
      <c r="K6" s="245"/>
      <c r="L6" s="245"/>
      <c r="M6" s="245"/>
      <c r="N6" s="246"/>
      <c r="O6" s="65"/>
      <c r="BJ6" s="68" t="s">
        <v>212</v>
      </c>
      <c r="BK6" s="69" t="s">
        <v>213</v>
      </c>
    </row>
    <row r="7" spans="1:63" ht="5.25" customHeight="1" x14ac:dyDescent="0.25">
      <c r="A7" s="51"/>
      <c r="B7" s="247"/>
      <c r="C7" s="248"/>
      <c r="D7" s="248"/>
      <c r="E7" s="248"/>
      <c r="F7" s="248"/>
      <c r="G7" s="248"/>
      <c r="H7" s="248"/>
      <c r="I7" s="248"/>
      <c r="J7" s="248"/>
      <c r="K7" s="248"/>
      <c r="L7" s="248"/>
      <c r="M7" s="248"/>
      <c r="N7" s="249"/>
      <c r="O7" s="65"/>
      <c r="BJ7" s="68" t="s">
        <v>214</v>
      </c>
      <c r="BK7" s="69" t="s">
        <v>215</v>
      </c>
    </row>
    <row r="8" spans="1:63" ht="5.25" customHeight="1" x14ac:dyDescent="0.25">
      <c r="A8" s="51"/>
      <c r="B8" s="247"/>
      <c r="C8" s="248"/>
      <c r="D8" s="248"/>
      <c r="E8" s="248"/>
      <c r="F8" s="248"/>
      <c r="G8" s="248"/>
      <c r="H8" s="248"/>
      <c r="I8" s="248"/>
      <c r="J8" s="248"/>
      <c r="K8" s="248"/>
      <c r="L8" s="248"/>
      <c r="M8" s="248"/>
      <c r="N8" s="249"/>
      <c r="O8" s="65"/>
      <c r="BJ8" s="68" t="s">
        <v>216</v>
      </c>
      <c r="BK8" s="69" t="s">
        <v>217</v>
      </c>
    </row>
    <row r="9" spans="1:63" ht="5.25" customHeight="1" thickBot="1" x14ac:dyDescent="0.3">
      <c r="A9" s="51"/>
      <c r="B9" s="250"/>
      <c r="C9" s="251"/>
      <c r="D9" s="251"/>
      <c r="E9" s="251"/>
      <c r="F9" s="251"/>
      <c r="G9" s="251"/>
      <c r="H9" s="251"/>
      <c r="I9" s="251"/>
      <c r="J9" s="251"/>
      <c r="K9" s="251"/>
      <c r="L9" s="251"/>
      <c r="M9" s="251"/>
      <c r="N9" s="252"/>
      <c r="O9" s="65"/>
      <c r="BJ9" s="68" t="s">
        <v>218</v>
      </c>
      <c r="BK9" s="69" t="s">
        <v>219</v>
      </c>
    </row>
    <row r="10" spans="1:63" ht="9.75" customHeight="1" thickTop="1" x14ac:dyDescent="0.25">
      <c r="A10" s="51"/>
      <c r="B10" s="253" t="s">
        <v>220</v>
      </c>
      <c r="C10" s="254"/>
      <c r="D10" s="257" t="s">
        <v>221</v>
      </c>
      <c r="E10" s="258"/>
      <c r="F10" s="258"/>
      <c r="G10" s="258"/>
      <c r="H10" s="258"/>
      <c r="I10" s="73"/>
      <c r="J10" s="258" t="s">
        <v>222</v>
      </c>
      <c r="K10" s="73"/>
      <c r="L10" s="263"/>
      <c r="M10" s="263"/>
      <c r="N10" s="254"/>
      <c r="O10" s="65"/>
      <c r="BJ10" s="68"/>
      <c r="BK10" s="69"/>
    </row>
    <row r="11" spans="1:63" ht="18" customHeight="1" thickBot="1" x14ac:dyDescent="0.3">
      <c r="A11" s="51"/>
      <c r="B11" s="255"/>
      <c r="C11" s="256"/>
      <c r="D11" s="259"/>
      <c r="E11" s="260"/>
      <c r="F11" s="260"/>
      <c r="G11" s="260"/>
      <c r="H11" s="260"/>
      <c r="I11" s="74"/>
      <c r="J11" s="260"/>
      <c r="K11" s="74"/>
      <c r="L11" s="264"/>
      <c r="M11" s="264"/>
      <c r="N11" s="265"/>
      <c r="O11" s="65"/>
      <c r="BJ11" s="68"/>
      <c r="BK11" s="69"/>
    </row>
    <row r="12" spans="1:63" ht="18" customHeight="1" thickTop="1" thickBot="1" x14ac:dyDescent="0.3">
      <c r="A12" s="51"/>
      <c r="B12" s="267" t="s">
        <v>223</v>
      </c>
      <c r="C12" s="267" t="s">
        <v>224</v>
      </c>
      <c r="D12" s="261"/>
      <c r="E12" s="262"/>
      <c r="F12" s="262"/>
      <c r="G12" s="262"/>
      <c r="H12" s="262"/>
      <c r="I12" s="75"/>
      <c r="J12" s="262"/>
      <c r="K12" s="75"/>
      <c r="L12" s="266"/>
      <c r="M12" s="266"/>
      <c r="N12" s="256"/>
      <c r="O12" s="76"/>
      <c r="BJ12" s="68"/>
      <c r="BK12" s="69"/>
    </row>
    <row r="13" spans="1:63" ht="21.75" customHeight="1" thickTop="1" thickBot="1" x14ac:dyDescent="0.3">
      <c r="A13" s="51"/>
      <c r="B13" s="267"/>
      <c r="C13" s="267"/>
      <c r="D13" s="241" t="s">
        <v>225</v>
      </c>
      <c r="E13" s="241"/>
      <c r="F13" s="241"/>
      <c r="G13" s="241"/>
      <c r="H13" s="241"/>
      <c r="I13" s="242"/>
      <c r="J13" s="242"/>
      <c r="K13" s="242"/>
      <c r="L13" s="241"/>
      <c r="M13" s="241"/>
      <c r="N13" s="241"/>
      <c r="O13" s="77"/>
      <c r="BJ13" s="68" t="s">
        <v>226</v>
      </c>
      <c r="BK13" s="69" t="s">
        <v>227</v>
      </c>
    </row>
    <row r="14" spans="1:63" ht="133.5" customHeight="1" thickTop="1" thickBot="1" x14ac:dyDescent="0.3">
      <c r="A14" s="51"/>
      <c r="B14" s="78" t="str">
        <f>Elenco!E3</f>
        <v xml:space="preserve">Prevenzione della Corruzione e della Trasparenza –  Revisione struttura del PTPCT. </v>
      </c>
      <c r="C14" s="82" t="s">
        <v>411</v>
      </c>
      <c r="D14" s="95"/>
      <c r="E14" s="96"/>
      <c r="F14" s="96"/>
      <c r="G14" s="96"/>
      <c r="H14" s="96"/>
      <c r="I14" s="96"/>
      <c r="J14" s="96"/>
      <c r="K14" s="96"/>
      <c r="L14" s="96"/>
      <c r="M14" s="96"/>
      <c r="N14" s="97"/>
      <c r="O14" s="65"/>
      <c r="P14" s="79"/>
      <c r="Q14" s="80"/>
      <c r="R14" s="80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81"/>
      <c r="BJ14" s="68" t="s">
        <v>228</v>
      </c>
      <c r="BK14" s="69" t="s">
        <v>229</v>
      </c>
    </row>
    <row r="15" spans="1:63" ht="120" customHeight="1" thickTop="1" thickBot="1" x14ac:dyDescent="0.3">
      <c r="A15" s="51"/>
      <c r="B15" s="78" t="str">
        <f>Elenco!E4</f>
        <v>Assicurare un elevato standard degli atti amministrativi finalizzato a garantire la legittimità, regolarità e correttezza dell’azione amministrativa nonche di regolarità contabile degli atti mediante l'attuazione dei controlli cosi come previsto nel numero e con le modalità programmate nel regolamento sui controlli interni adottato dall'ente.</v>
      </c>
      <c r="C15" s="82" t="s">
        <v>411</v>
      </c>
      <c r="D15" s="238"/>
      <c r="E15" s="239"/>
      <c r="F15" s="239"/>
      <c r="G15" s="239"/>
      <c r="H15" s="239"/>
      <c r="I15" s="239"/>
      <c r="J15" s="239"/>
      <c r="K15" s="239"/>
      <c r="L15" s="239"/>
      <c r="M15" s="239"/>
      <c r="N15" s="240"/>
      <c r="O15" s="65"/>
      <c r="P15" s="79"/>
      <c r="Q15" s="80"/>
      <c r="R15" s="80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81"/>
      <c r="BJ15" s="68" t="s">
        <v>228</v>
      </c>
      <c r="BK15" s="69" t="s">
        <v>229</v>
      </c>
    </row>
    <row r="16" spans="1:63" ht="57" hidden="1" customHeight="1" thickTop="1" thickBot="1" x14ac:dyDescent="0.3">
      <c r="B16" s="78" t="str">
        <f>Elenco!E5</f>
        <v>Programma di Sviluppo del Lavoro Agile  triennio 2022_2024 nell'ambito del POLA Semplificato</v>
      </c>
      <c r="C16" s="82" t="s">
        <v>411</v>
      </c>
      <c r="D16" s="238"/>
      <c r="E16" s="239"/>
      <c r="F16" s="239"/>
      <c r="G16" s="239"/>
      <c r="H16" s="239"/>
      <c r="I16" s="239"/>
      <c r="J16" s="239"/>
      <c r="K16" s="239"/>
      <c r="L16" s="239"/>
      <c r="M16" s="239"/>
      <c r="N16" s="240"/>
    </row>
    <row r="17" spans="2:14" ht="133.5" hidden="1" customHeight="1" thickTop="1" thickBot="1" x14ac:dyDescent="0.3">
      <c r="B17" s="82" t="str">
        <f>Elenco!E6</f>
        <v>Ciclo della Programmazione: corretta gestione e programmazione delle risorse finanziarie dell'ente al fine di garantire la qualità dei servizi svolti e il rispetto dei piani e dei programmi della politica.</v>
      </c>
      <c r="C17" s="82" t="s">
        <v>411</v>
      </c>
      <c r="D17" s="238"/>
      <c r="E17" s="239"/>
      <c r="F17" s="239"/>
      <c r="G17" s="239"/>
      <c r="H17" s="239"/>
      <c r="I17" s="239"/>
      <c r="J17" s="239"/>
      <c r="K17" s="239"/>
      <c r="L17" s="239"/>
      <c r="M17" s="239"/>
      <c r="N17" s="240"/>
    </row>
    <row r="18" spans="2:14" ht="133.5" customHeight="1" thickTop="1" thickBot="1" x14ac:dyDescent="0.3">
      <c r="B18" s="82" t="str">
        <f>Elenco!E7</f>
        <v>Indicatori della condizione dell'Ente</v>
      </c>
      <c r="C18" s="82" t="s">
        <v>411</v>
      </c>
      <c r="D18" s="238"/>
      <c r="E18" s="239"/>
      <c r="F18" s="239"/>
      <c r="G18" s="239"/>
      <c r="H18" s="239"/>
      <c r="I18" s="239"/>
      <c r="J18" s="239"/>
      <c r="K18" s="239"/>
      <c r="L18" s="239"/>
      <c r="M18" s="239"/>
      <c r="N18" s="240"/>
    </row>
    <row r="19" spans="2:14" ht="126.75" customHeight="1" thickTop="1" thickBot="1" x14ac:dyDescent="0.3">
      <c r="B19" s="82" t="str">
        <f>Elenco!E8</f>
        <v>Gestione dei servizi a contatto con il pubblico: miglioramento dei rapporti della struttura con il cittadino come atto conseguente alla rilevazione del Gradimento dei cittadini e portatori di interesse sui servizi erogati dall’Ente ottenuto mediante indagini di customer satisfaction</v>
      </c>
      <c r="C19" s="82" t="str">
        <f>Report!C18</f>
        <v>Vedi scheda di programmazione</v>
      </c>
      <c r="D19" s="238"/>
      <c r="E19" s="239"/>
      <c r="F19" s="239"/>
      <c r="G19" s="239"/>
      <c r="H19" s="239"/>
      <c r="I19" s="239"/>
      <c r="J19" s="239"/>
      <c r="K19" s="239"/>
      <c r="L19" s="239"/>
      <c r="M19" s="239"/>
      <c r="N19" s="240"/>
    </row>
    <row r="20" spans="2:14" ht="92.25" hidden="1" customHeight="1" thickTop="1" thickBot="1" x14ac:dyDescent="0.3">
      <c r="B20" s="82"/>
      <c r="C20" s="82" t="str">
        <f>F.!M15</f>
        <v>Permette di trasformare in valutazione quantitativa il parere soggettivo dei cittadini riguardo alla capacità della propria amministrazione
locale di ascoltare le loro esigenze</v>
      </c>
      <c r="D20" s="238"/>
      <c r="E20" s="239"/>
      <c r="F20" s="239"/>
      <c r="G20" s="239"/>
      <c r="H20" s="239"/>
      <c r="I20" s="239"/>
      <c r="J20" s="239"/>
      <c r="K20" s="239"/>
      <c r="L20" s="239"/>
      <c r="M20" s="239"/>
      <c r="N20" s="240"/>
    </row>
    <row r="21" spans="2:14" ht="17.25" thickTop="1" thickBot="1" x14ac:dyDescent="0.3">
      <c r="B21" s="82"/>
      <c r="C21" s="82"/>
      <c r="D21" s="238"/>
      <c r="E21" s="239"/>
      <c r="F21" s="239"/>
      <c r="G21" s="239"/>
      <c r="H21" s="239"/>
      <c r="I21" s="239"/>
      <c r="J21" s="239"/>
      <c r="K21" s="239"/>
      <c r="L21" s="239"/>
      <c r="M21" s="239"/>
      <c r="N21" s="240"/>
    </row>
    <row r="22" spans="2:14" ht="17.25" thickTop="1" thickBot="1" x14ac:dyDescent="0.3">
      <c r="B22" s="82"/>
      <c r="C22" s="82"/>
      <c r="D22" s="238"/>
      <c r="E22" s="239"/>
      <c r="F22" s="239"/>
      <c r="G22" s="239"/>
      <c r="H22" s="239"/>
      <c r="I22" s="239"/>
      <c r="J22" s="239"/>
      <c r="K22" s="239"/>
      <c r="L22" s="239"/>
      <c r="M22" s="239"/>
      <c r="N22" s="240"/>
    </row>
    <row r="23" spans="2:14" ht="17.25" thickTop="1" thickBot="1" x14ac:dyDescent="0.3">
      <c r="B23" s="82"/>
      <c r="C23" s="82"/>
      <c r="D23" s="238"/>
      <c r="E23" s="239"/>
      <c r="F23" s="239"/>
      <c r="G23" s="239"/>
      <c r="H23" s="239"/>
      <c r="I23" s="239"/>
      <c r="J23" s="239"/>
      <c r="K23" s="239"/>
      <c r="L23" s="239"/>
      <c r="M23" s="239"/>
      <c r="N23" s="240"/>
    </row>
    <row r="24" spans="2:14" ht="17.25" thickTop="1" thickBot="1" x14ac:dyDescent="0.3">
      <c r="B24" s="82"/>
      <c r="C24" s="82"/>
      <c r="D24" s="238"/>
      <c r="E24" s="239"/>
      <c r="F24" s="239"/>
      <c r="G24" s="239"/>
      <c r="H24" s="239"/>
      <c r="I24" s="239"/>
      <c r="J24" s="239"/>
      <c r="K24" s="239"/>
      <c r="L24" s="239"/>
      <c r="M24" s="239"/>
      <c r="N24" s="240"/>
    </row>
    <row r="25" spans="2:14" ht="17.25" thickTop="1" thickBot="1" x14ac:dyDescent="0.3">
      <c r="B25" s="82"/>
      <c r="C25" s="82"/>
      <c r="D25" s="238"/>
      <c r="E25" s="239"/>
      <c r="F25" s="239"/>
      <c r="G25" s="239"/>
      <c r="H25" s="239"/>
      <c r="I25" s="239"/>
      <c r="J25" s="239"/>
      <c r="K25" s="239"/>
      <c r="L25" s="239"/>
      <c r="M25" s="239"/>
      <c r="N25" s="240"/>
    </row>
    <row r="26" spans="2:14" ht="17.25" thickTop="1" thickBot="1" x14ac:dyDescent="0.3">
      <c r="B26" s="82"/>
      <c r="C26" s="82"/>
      <c r="D26" s="238"/>
      <c r="E26" s="239"/>
      <c r="F26" s="239"/>
      <c r="G26" s="239"/>
      <c r="H26" s="239"/>
      <c r="I26" s="239"/>
      <c r="J26" s="239"/>
      <c r="K26" s="239"/>
      <c r="L26" s="239"/>
      <c r="M26" s="239"/>
      <c r="N26" s="240"/>
    </row>
    <row r="27" spans="2:14" ht="17.25" thickTop="1" thickBot="1" x14ac:dyDescent="0.3">
      <c r="B27" s="82"/>
      <c r="C27" s="82"/>
      <c r="D27" s="238"/>
      <c r="E27" s="239"/>
      <c r="F27" s="239"/>
      <c r="G27" s="239"/>
      <c r="H27" s="239"/>
      <c r="I27" s="239"/>
      <c r="J27" s="239"/>
      <c r="K27" s="239"/>
      <c r="L27" s="239"/>
      <c r="M27" s="239"/>
      <c r="N27" s="240"/>
    </row>
    <row r="28" spans="2:14" ht="17.25" thickTop="1" thickBot="1" x14ac:dyDescent="0.3">
      <c r="B28" s="82"/>
      <c r="C28" s="82"/>
      <c r="D28" s="238"/>
      <c r="E28" s="239"/>
      <c r="F28" s="239"/>
      <c r="G28" s="239"/>
      <c r="H28" s="239"/>
      <c r="I28" s="239"/>
      <c r="J28" s="239"/>
      <c r="K28" s="239"/>
      <c r="L28" s="239"/>
      <c r="M28" s="239"/>
      <c r="N28" s="240"/>
    </row>
    <row r="29" spans="2:14" ht="17.25" thickTop="1" thickBot="1" x14ac:dyDescent="0.3">
      <c r="B29" s="82"/>
      <c r="C29" s="82"/>
      <c r="D29" s="238"/>
      <c r="E29" s="239"/>
      <c r="F29" s="239"/>
      <c r="G29" s="239"/>
      <c r="H29" s="239"/>
      <c r="I29" s="239"/>
      <c r="J29" s="239"/>
      <c r="K29" s="239"/>
      <c r="L29" s="239"/>
      <c r="M29" s="239"/>
      <c r="N29" s="240"/>
    </row>
    <row r="30" spans="2:14" ht="17.25" thickTop="1" thickBot="1" x14ac:dyDescent="0.3">
      <c r="B30" s="82"/>
      <c r="C30" s="82"/>
      <c r="D30" s="238"/>
      <c r="E30" s="239"/>
      <c r="F30" s="239"/>
      <c r="G30" s="239"/>
      <c r="H30" s="239"/>
      <c r="I30" s="239"/>
      <c r="J30" s="239"/>
      <c r="K30" s="239"/>
      <c r="L30" s="239"/>
      <c r="M30" s="239"/>
      <c r="N30" s="240"/>
    </row>
    <row r="31" spans="2:14" ht="17.25" thickTop="1" thickBot="1" x14ac:dyDescent="0.3">
      <c r="B31" s="82"/>
      <c r="C31" s="82"/>
      <c r="D31" s="238"/>
      <c r="E31" s="239"/>
      <c r="F31" s="239"/>
      <c r="G31" s="239"/>
      <c r="H31" s="239"/>
      <c r="I31" s="239"/>
      <c r="J31" s="239"/>
      <c r="K31" s="239"/>
      <c r="L31" s="239"/>
      <c r="M31" s="239"/>
      <c r="N31" s="240"/>
    </row>
    <row r="32" spans="2:14" ht="17.25" thickTop="1" thickBot="1" x14ac:dyDescent="0.3">
      <c r="B32" s="82"/>
      <c r="C32" s="82"/>
      <c r="D32" s="238"/>
      <c r="E32" s="239"/>
      <c r="F32" s="239"/>
      <c r="G32" s="239"/>
      <c r="H32" s="239"/>
      <c r="I32" s="239"/>
      <c r="J32" s="239"/>
      <c r="K32" s="239"/>
      <c r="L32" s="239"/>
      <c r="M32" s="239"/>
      <c r="N32" s="240"/>
    </row>
    <row r="33" spans="2:14" ht="17.25" thickTop="1" thickBot="1" x14ac:dyDescent="0.3">
      <c r="B33" s="82"/>
      <c r="C33" s="82"/>
      <c r="D33" s="238"/>
      <c r="E33" s="239"/>
      <c r="F33" s="239"/>
      <c r="G33" s="239"/>
      <c r="H33" s="239"/>
      <c r="I33" s="239"/>
      <c r="J33" s="239"/>
      <c r="K33" s="239"/>
      <c r="L33" s="239"/>
      <c r="M33" s="239"/>
      <c r="N33" s="240"/>
    </row>
    <row r="34" spans="2:14" ht="16.5" thickTop="1" x14ac:dyDescent="0.25"/>
  </sheetData>
  <mergeCells count="30">
    <mergeCell ref="C2:J2"/>
    <mergeCell ref="C3:J3"/>
    <mergeCell ref="C4:J4"/>
    <mergeCell ref="B6:N9"/>
    <mergeCell ref="B10:C11"/>
    <mergeCell ref="D10:H12"/>
    <mergeCell ref="J10:J12"/>
    <mergeCell ref="L10:N12"/>
    <mergeCell ref="B12:B13"/>
    <mergeCell ref="C12:C13"/>
    <mergeCell ref="D24:N24"/>
    <mergeCell ref="D13:N13"/>
    <mergeCell ref="D15:N15"/>
    <mergeCell ref="D16:N16"/>
    <mergeCell ref="D17:N17"/>
    <mergeCell ref="D18:N18"/>
    <mergeCell ref="D19:N19"/>
    <mergeCell ref="D20:N20"/>
    <mergeCell ref="D21:N21"/>
    <mergeCell ref="D22:N22"/>
    <mergeCell ref="D23:N23"/>
    <mergeCell ref="D31:N31"/>
    <mergeCell ref="D32:N32"/>
    <mergeCell ref="D33:N33"/>
    <mergeCell ref="D25:N25"/>
    <mergeCell ref="D26:N26"/>
    <mergeCell ref="D27:N27"/>
    <mergeCell ref="D28:N28"/>
    <mergeCell ref="D29:N29"/>
    <mergeCell ref="D30:N30"/>
  </mergeCells>
  <pageMargins left="0.7" right="0.7" top="0.75" bottom="0.75" header="0.3" footer="0.3"/>
  <pageSetup paperSize="9" scale="5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H317"/>
  <sheetViews>
    <sheetView zoomScale="80" zoomScaleNormal="80" zoomScaleSheetLayoutView="90" workbookViewId="0">
      <selection activeCell="E13" sqref="E13:AI13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332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e">
        <f>Elenco!#REF!</f>
        <v>#REF!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e">
        <f>Elenco!#REF!</f>
        <v>#REF!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/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235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e">
        <f>Elenco!#REF!</f>
        <v>#REF!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2019</v>
      </c>
      <c r="AG14" s="167"/>
      <c r="AH14" s="164">
        <v>2018</v>
      </c>
      <c r="AI14" s="167"/>
      <c r="AJ14" s="15"/>
      <c r="AK14" s="15"/>
      <c r="AV14" s="15"/>
      <c r="AW14" s="15"/>
      <c r="AX14" s="15"/>
    </row>
    <row r="15" spans="1:60" s="16" customFormat="1" ht="59.25" customHeight="1" x14ac:dyDescent="0.25">
      <c r="A15" s="158"/>
      <c r="B15" s="159"/>
      <c r="C15" s="159"/>
      <c r="D15" s="160"/>
      <c r="E15" s="108" t="s">
        <v>239</v>
      </c>
      <c r="F15" s="109"/>
      <c r="G15" s="109"/>
      <c r="H15" s="109"/>
      <c r="I15" s="109"/>
      <c r="J15" s="109"/>
      <c r="K15" s="109"/>
      <c r="L15" s="109"/>
      <c r="M15" s="108" t="s">
        <v>236</v>
      </c>
      <c r="N15" s="109"/>
      <c r="O15" s="109"/>
      <c r="P15" s="109"/>
      <c r="Q15" s="109"/>
      <c r="R15" s="109"/>
      <c r="S15" s="109"/>
      <c r="T15" s="109"/>
      <c r="U15" s="108" t="s">
        <v>237</v>
      </c>
      <c r="V15" s="109"/>
      <c r="W15" s="109"/>
      <c r="X15" s="109"/>
      <c r="Y15" s="109"/>
      <c r="Z15" s="109"/>
      <c r="AA15" s="109"/>
      <c r="AB15" s="109"/>
      <c r="AC15" s="110" t="s">
        <v>238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56.25" customHeight="1" x14ac:dyDescent="0.25">
      <c r="A16" s="158"/>
      <c r="B16" s="159"/>
      <c r="C16" s="159"/>
      <c r="D16" s="160"/>
      <c r="E16" s="114" t="s">
        <v>240</v>
      </c>
      <c r="F16" s="115"/>
      <c r="G16" s="115"/>
      <c r="H16" s="115"/>
      <c r="I16" s="115"/>
      <c r="J16" s="115"/>
      <c r="K16" s="115"/>
      <c r="L16" s="116"/>
      <c r="M16" s="120" t="s">
        <v>241</v>
      </c>
      <c r="N16" s="115"/>
      <c r="O16" s="115"/>
      <c r="P16" s="115"/>
      <c r="Q16" s="115"/>
      <c r="R16" s="115"/>
      <c r="S16" s="115"/>
      <c r="T16" s="116"/>
      <c r="U16" s="108" t="s">
        <v>331</v>
      </c>
      <c r="V16" s="109"/>
      <c r="W16" s="109"/>
      <c r="X16" s="109"/>
      <c r="Y16" s="109"/>
      <c r="Z16" s="109"/>
      <c r="AA16" s="109"/>
      <c r="AB16" s="109"/>
      <c r="AC16" s="110">
        <v>0.85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45.75" customHeight="1" x14ac:dyDescent="0.25">
      <c r="A17" s="158"/>
      <c r="B17" s="159"/>
      <c r="C17" s="159"/>
      <c r="D17" s="160"/>
      <c r="E17" s="117"/>
      <c r="F17" s="118"/>
      <c r="G17" s="118"/>
      <c r="H17" s="118"/>
      <c r="I17" s="118"/>
      <c r="J17" s="118"/>
      <c r="K17" s="118"/>
      <c r="L17" s="119"/>
      <c r="M17" s="121"/>
      <c r="N17" s="118"/>
      <c r="O17" s="118"/>
      <c r="P17" s="118"/>
      <c r="Q17" s="118"/>
      <c r="R17" s="118"/>
      <c r="S17" s="118"/>
      <c r="T17" s="119"/>
      <c r="U17" s="108" t="s">
        <v>242</v>
      </c>
      <c r="V17" s="109"/>
      <c r="W17" s="109"/>
      <c r="X17" s="109"/>
      <c r="Y17" s="109"/>
      <c r="Z17" s="109"/>
      <c r="AA17" s="109"/>
      <c r="AB17" s="109"/>
      <c r="AC17" s="110">
        <v>0.75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82.5" customHeight="1" x14ac:dyDescent="0.25">
      <c r="A18" s="158"/>
      <c r="B18" s="159"/>
      <c r="C18" s="159"/>
      <c r="D18" s="160"/>
      <c r="E18" s="108" t="s">
        <v>243</v>
      </c>
      <c r="F18" s="109"/>
      <c r="G18" s="109"/>
      <c r="H18" s="109"/>
      <c r="I18" s="109"/>
      <c r="J18" s="109"/>
      <c r="K18" s="109"/>
      <c r="L18" s="109"/>
      <c r="M18" s="108" t="s">
        <v>244</v>
      </c>
      <c r="N18" s="109"/>
      <c r="O18" s="109"/>
      <c r="P18" s="109"/>
      <c r="Q18" s="109"/>
      <c r="R18" s="109"/>
      <c r="S18" s="109"/>
      <c r="T18" s="109"/>
      <c r="U18" s="108" t="s">
        <v>245</v>
      </c>
      <c r="V18" s="109"/>
      <c r="W18" s="109"/>
      <c r="X18" s="109"/>
      <c r="Y18" s="109"/>
      <c r="Z18" s="109"/>
      <c r="AA18" s="109"/>
      <c r="AB18" s="109"/>
      <c r="AC18" s="113" t="s">
        <v>246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151.5" hidden="1" customHeight="1" x14ac:dyDescent="0.25">
      <c r="A19" s="158"/>
      <c r="B19" s="159"/>
      <c r="C19" s="159"/>
      <c r="D19" s="160"/>
      <c r="E19" s="122" t="s">
        <v>247</v>
      </c>
      <c r="F19" s="123"/>
      <c r="G19" s="123"/>
      <c r="H19" s="123"/>
      <c r="I19" s="123"/>
      <c r="J19" s="123"/>
      <c r="K19" s="123"/>
      <c r="L19" s="123"/>
      <c r="M19" s="122" t="s">
        <v>248</v>
      </c>
      <c r="N19" s="123"/>
      <c r="O19" s="123"/>
      <c r="P19" s="123"/>
      <c r="Q19" s="123"/>
      <c r="R19" s="123"/>
      <c r="S19" s="123"/>
      <c r="T19" s="123"/>
      <c r="U19" s="122" t="s">
        <v>249</v>
      </c>
      <c r="V19" s="123"/>
      <c r="W19" s="123"/>
      <c r="X19" s="123"/>
      <c r="Y19" s="123"/>
      <c r="Z19" s="123"/>
      <c r="AA19" s="123"/>
      <c r="AB19" s="123"/>
      <c r="AC19" s="113">
        <v>30</v>
      </c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00.5" customHeight="1" x14ac:dyDescent="0.25">
      <c r="A20" s="158"/>
      <c r="B20" s="159"/>
      <c r="C20" s="159"/>
      <c r="D20" s="160"/>
      <c r="E20" s="124" t="s">
        <v>247</v>
      </c>
      <c r="F20" s="125"/>
      <c r="G20" s="125"/>
      <c r="H20" s="125"/>
      <c r="I20" s="125"/>
      <c r="J20" s="125"/>
      <c r="K20" s="125"/>
      <c r="L20" s="125"/>
      <c r="M20" s="124" t="s">
        <v>251</v>
      </c>
      <c r="N20" s="125"/>
      <c r="O20" s="125"/>
      <c r="P20" s="125"/>
      <c r="Q20" s="125"/>
      <c r="R20" s="125"/>
      <c r="S20" s="125"/>
      <c r="T20" s="125"/>
      <c r="U20" s="124" t="s">
        <v>252</v>
      </c>
      <c r="V20" s="125"/>
      <c r="W20" s="125"/>
      <c r="X20" s="125"/>
      <c r="Y20" s="125"/>
      <c r="Z20" s="125"/>
      <c r="AA20" s="125"/>
      <c r="AB20" s="125"/>
      <c r="AC20" s="113" t="s">
        <v>250</v>
      </c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67.5" customHeight="1" thickBot="1" x14ac:dyDescent="0.3">
      <c r="A21" s="158"/>
      <c r="B21" s="159"/>
      <c r="C21" s="159"/>
      <c r="D21" s="160"/>
      <c r="E21" s="108" t="s">
        <v>326</v>
      </c>
      <c r="F21" s="109"/>
      <c r="G21" s="109"/>
      <c r="H21" s="109"/>
      <c r="I21" s="109"/>
      <c r="J21" s="109"/>
      <c r="K21" s="109"/>
      <c r="L21" s="109"/>
      <c r="M21" s="108" t="s">
        <v>327</v>
      </c>
      <c r="N21" s="109"/>
      <c r="O21" s="109"/>
      <c r="P21" s="109"/>
      <c r="Q21" s="109"/>
      <c r="R21" s="109"/>
      <c r="S21" s="109"/>
      <c r="T21" s="109"/>
      <c r="U21" s="108" t="s">
        <v>328</v>
      </c>
      <c r="V21" s="109"/>
      <c r="W21" s="109"/>
      <c r="X21" s="109"/>
      <c r="Y21" s="109"/>
      <c r="Z21" s="109"/>
      <c r="AA21" s="109"/>
      <c r="AB21" s="109"/>
      <c r="AC21" s="110">
        <v>0.8</v>
      </c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8"/>
      <c r="F22" s="89"/>
      <c r="G22" s="89"/>
      <c r="H22" s="89"/>
      <c r="I22" s="89"/>
      <c r="J22" s="89"/>
      <c r="K22" s="89"/>
      <c r="L22" s="89"/>
      <c r="M22" s="88"/>
      <c r="N22" s="89"/>
      <c r="O22" s="89"/>
      <c r="P22" s="89"/>
      <c r="Q22" s="89"/>
      <c r="R22" s="89"/>
      <c r="S22" s="89"/>
      <c r="T22" s="89"/>
      <c r="U22" s="88"/>
      <c r="V22" s="89"/>
      <c r="W22" s="89"/>
      <c r="X22" s="89"/>
      <c r="Y22" s="89"/>
      <c r="Z22" s="89"/>
      <c r="AA22" s="89"/>
      <c r="AB22" s="89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8"/>
      <c r="F23" s="89"/>
      <c r="G23" s="89"/>
      <c r="H23" s="89"/>
      <c r="I23" s="89"/>
      <c r="J23" s="89"/>
      <c r="K23" s="89"/>
      <c r="L23" s="89"/>
      <c r="M23" s="88"/>
      <c r="N23" s="89"/>
      <c r="O23" s="89"/>
      <c r="P23" s="89"/>
      <c r="Q23" s="89"/>
      <c r="R23" s="89"/>
      <c r="S23" s="89"/>
      <c r="T23" s="89"/>
      <c r="U23" s="88"/>
      <c r="V23" s="89"/>
      <c r="W23" s="89"/>
      <c r="X23" s="89"/>
      <c r="Y23" s="89"/>
      <c r="Z23" s="89"/>
      <c r="AA23" s="89"/>
      <c r="AB23" s="89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8"/>
      <c r="F24" s="89"/>
      <c r="G24" s="89"/>
      <c r="H24" s="89"/>
      <c r="I24" s="89"/>
      <c r="J24" s="89"/>
      <c r="K24" s="89"/>
      <c r="L24" s="89"/>
      <c r="M24" s="88"/>
      <c r="N24" s="89"/>
      <c r="O24" s="89"/>
      <c r="P24" s="89"/>
      <c r="Q24" s="89"/>
      <c r="R24" s="89"/>
      <c r="S24" s="89"/>
      <c r="T24" s="89"/>
      <c r="U24" s="88"/>
      <c r="V24" s="89"/>
      <c r="W24" s="89"/>
      <c r="X24" s="89"/>
      <c r="Y24" s="89"/>
      <c r="Z24" s="89"/>
      <c r="AA24" s="89"/>
      <c r="AB24" s="89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8"/>
      <c r="F25" s="89"/>
      <c r="G25" s="89"/>
      <c r="H25" s="89"/>
      <c r="I25" s="89"/>
      <c r="J25" s="89"/>
      <c r="K25" s="89"/>
      <c r="L25" s="89"/>
      <c r="M25" s="88"/>
      <c r="N25" s="89"/>
      <c r="O25" s="89"/>
      <c r="P25" s="89"/>
      <c r="Q25" s="89"/>
      <c r="R25" s="89"/>
      <c r="S25" s="89"/>
      <c r="T25" s="89"/>
      <c r="U25" s="88"/>
      <c r="V25" s="89"/>
      <c r="W25" s="89"/>
      <c r="X25" s="89"/>
      <c r="Y25" s="89"/>
      <c r="Z25" s="89"/>
      <c r="AA25" s="89"/>
      <c r="AB25" s="89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8"/>
      <c r="F26" s="89"/>
      <c r="G26" s="89"/>
      <c r="H26" s="89"/>
      <c r="I26" s="89"/>
      <c r="J26" s="89"/>
      <c r="K26" s="89"/>
      <c r="L26" s="89"/>
      <c r="M26" s="88"/>
      <c r="N26" s="89"/>
      <c r="O26" s="89"/>
      <c r="P26" s="89"/>
      <c r="Q26" s="89"/>
      <c r="R26" s="89"/>
      <c r="S26" s="89"/>
      <c r="T26" s="89"/>
      <c r="U26" s="88"/>
      <c r="V26" s="89"/>
      <c r="W26" s="89"/>
      <c r="X26" s="89"/>
      <c r="Y26" s="89"/>
      <c r="Z26" s="89"/>
      <c r="AA26" s="89"/>
      <c r="AB26" s="89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88"/>
      <c r="F27" s="89"/>
      <c r="G27" s="89"/>
      <c r="H27" s="89"/>
      <c r="I27" s="89"/>
      <c r="J27" s="89"/>
      <c r="K27" s="89"/>
      <c r="L27" s="89"/>
      <c r="M27" s="88"/>
      <c r="N27" s="89"/>
      <c r="O27" s="89"/>
      <c r="P27" s="89"/>
      <c r="Q27" s="89"/>
      <c r="R27" s="89"/>
      <c r="S27" s="89"/>
      <c r="T27" s="89"/>
      <c r="U27" s="88"/>
      <c r="V27" s="89"/>
      <c r="W27" s="89"/>
      <c r="X27" s="89"/>
      <c r="Y27" s="89"/>
      <c r="Z27" s="89"/>
      <c r="AA27" s="89"/>
      <c r="AB27" s="89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08"/>
      <c r="F28" s="109"/>
      <c r="G28" s="109"/>
      <c r="H28" s="109"/>
      <c r="I28" s="109"/>
      <c r="J28" s="109"/>
      <c r="K28" s="109"/>
      <c r="L28" s="109"/>
      <c r="M28" s="108"/>
      <c r="N28" s="109"/>
      <c r="O28" s="109"/>
      <c r="P28" s="109"/>
      <c r="Q28" s="109"/>
      <c r="R28" s="109"/>
      <c r="S28" s="109"/>
      <c r="T28" s="109"/>
      <c r="U28" s="108"/>
      <c r="V28" s="109"/>
      <c r="W28" s="109"/>
      <c r="X28" s="109"/>
      <c r="Y28" s="109"/>
      <c r="Z28" s="109"/>
      <c r="AA28" s="109"/>
      <c r="AB28" s="109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18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 t="s">
        <v>61</v>
      </c>
      <c r="J33" s="148"/>
      <c r="K33" s="148"/>
      <c r="L33" s="148"/>
      <c r="M33" s="149"/>
      <c r="N33" s="147"/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 t="s">
        <v>61</v>
      </c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customHeight="1" thickTop="1" thickBot="1" x14ac:dyDescent="0.3">
      <c r="A35" s="150" t="s">
        <v>41</v>
      </c>
      <c r="B35" s="150"/>
      <c r="C35" s="150"/>
      <c r="D35" s="150"/>
      <c r="E35" s="151">
        <v>100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100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>
        <f>S35/E35</f>
        <v>1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6.5" thickTop="1" thickBot="1" x14ac:dyDescent="0.3">
      <c r="A39" s="138">
        <v>1</v>
      </c>
      <c r="B39" s="138"/>
      <c r="C39" s="138"/>
      <c r="D39" s="138"/>
      <c r="E39" s="138"/>
      <c r="F39" s="143"/>
      <c r="G39" s="143"/>
      <c r="H39" s="143"/>
      <c r="I39" s="143"/>
      <c r="J39" s="138">
        <f>F39*$X$30</f>
        <v>0</v>
      </c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2"/>
      <c r="AK41" s="12"/>
    </row>
    <row r="42" spans="1:37" ht="16.5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6.5" thickTop="1" thickBot="1" x14ac:dyDescent="0.3">
      <c r="A45" s="138">
        <v>2</v>
      </c>
      <c r="B45" s="138"/>
      <c r="C45" s="138"/>
      <c r="D45" s="138"/>
      <c r="E45" s="138"/>
      <c r="F45" s="143"/>
      <c r="G45" s="143"/>
      <c r="H45" s="143"/>
      <c r="I45" s="143"/>
      <c r="J45" s="138">
        <f>F45*$X$30</f>
        <v>0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2"/>
      <c r="AK47" s="12"/>
    </row>
    <row r="48" spans="1:37" ht="16.5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6.5" thickTop="1" thickBot="1" x14ac:dyDescent="0.3">
      <c r="A51" s="138">
        <v>3</v>
      </c>
      <c r="B51" s="138"/>
      <c r="C51" s="138"/>
      <c r="D51" s="138"/>
      <c r="E51" s="138"/>
      <c r="F51" s="143"/>
      <c r="G51" s="143"/>
      <c r="H51" s="143"/>
      <c r="I51" s="143"/>
      <c r="J51" s="138">
        <f t="shared" ref="J51" si="0">F51*$X$30</f>
        <v>0</v>
      </c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2"/>
      <c r="AK53" s="12"/>
    </row>
    <row r="54" spans="1:37" ht="16.5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6.5" thickTop="1" thickBot="1" x14ac:dyDescent="0.3">
      <c r="A57" s="138">
        <v>4</v>
      </c>
      <c r="B57" s="138"/>
      <c r="C57" s="138"/>
      <c r="D57" s="138"/>
      <c r="E57" s="138"/>
      <c r="F57" s="143"/>
      <c r="G57" s="143"/>
      <c r="H57" s="143"/>
      <c r="I57" s="143"/>
      <c r="J57" s="138">
        <f t="shared" ref="J57" si="1">F57*$X$30</f>
        <v>0</v>
      </c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2"/>
      <c r="AK59" s="12"/>
    </row>
    <row r="60" spans="1:37" ht="16.5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2"/>
      <c r="AK61" s="12"/>
    </row>
    <row r="62" spans="1:37" ht="31.5" hidden="1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6.5" hidden="1" thickTop="1" thickBot="1" x14ac:dyDescent="0.3">
      <c r="A63" s="138">
        <v>5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2"/>
      <c r="AK63" s="12"/>
    </row>
    <row r="64" spans="1:37" ht="16.5" hidden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2"/>
      <c r="AK64" s="12"/>
    </row>
    <row r="65" spans="1:37" ht="16.5" hidden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2"/>
      <c r="AK65" s="12"/>
    </row>
    <row r="66" spans="1:37" ht="16.5" hidden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2"/>
      <c r="AK66" s="12"/>
    </row>
    <row r="67" spans="1:37" ht="16.5" hidden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hidden="1" customHeight="1" thickTop="1" thickBot="1" x14ac:dyDescent="0.3">
      <c r="A69" s="138">
        <v>6</v>
      </c>
      <c r="B69" s="138"/>
      <c r="C69" s="138"/>
      <c r="D69" s="138"/>
      <c r="E69" s="138"/>
      <c r="F69" s="143"/>
      <c r="G69" s="143"/>
      <c r="H69" s="143"/>
      <c r="I69" s="143"/>
      <c r="J69" s="138">
        <f t="shared" ref="J69" si="3">F69*$X$30</f>
        <v>0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2"/>
      <c r="AK69" s="12"/>
    </row>
    <row r="70" spans="1:37" ht="16.5" hidden="1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2"/>
      <c r="AK70" s="12"/>
    </row>
    <row r="71" spans="1:37" ht="16.5" hidden="1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2"/>
      <c r="AK71" s="12"/>
    </row>
    <row r="72" spans="1:37" ht="16.5" hidden="1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2"/>
      <c r="AK72" s="12"/>
    </row>
    <row r="73" spans="1:37" ht="16.5" hidden="1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hidden="1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customHeight="1" x14ac:dyDescent="0.25">
      <c r="A126" s="46" t="s">
        <v>72</v>
      </c>
      <c r="AA126" s="46"/>
      <c r="AB126" s="47"/>
      <c r="AH126" s="46"/>
      <c r="AI126" s="46"/>
    </row>
    <row r="127" spans="1:35" ht="15" customHeight="1" x14ac:dyDescent="0.25">
      <c r="A127" s="46" t="s">
        <v>73</v>
      </c>
      <c r="AA127" s="46"/>
      <c r="AB127" s="47"/>
      <c r="AH127" s="46"/>
      <c r="AI127" s="46"/>
    </row>
    <row r="128" spans="1:35" ht="15" customHeight="1" x14ac:dyDescent="0.25">
      <c r="AA128" s="46"/>
      <c r="AB128" s="47"/>
      <c r="AH128" s="46"/>
      <c r="AI128" s="46"/>
    </row>
    <row r="129" spans="1:39" ht="15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74">
    <mergeCell ref="E29:H30"/>
    <mergeCell ref="I29:W29"/>
    <mergeCell ref="X29:AI29"/>
    <mergeCell ref="I30:M30"/>
    <mergeCell ref="N30:R30"/>
    <mergeCell ref="S30:W30"/>
    <mergeCell ref="X30:AI34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C5:AI5"/>
    <mergeCell ref="E31:H31"/>
    <mergeCell ref="I31:M31"/>
    <mergeCell ref="N31:R31"/>
    <mergeCell ref="S31:W31"/>
    <mergeCell ref="E32:H32"/>
    <mergeCell ref="I32:M32"/>
    <mergeCell ref="N34:R34"/>
    <mergeCell ref="S34:W34"/>
    <mergeCell ref="BA5:BH5"/>
    <mergeCell ref="A6:D6"/>
    <mergeCell ref="E6:AI6"/>
    <mergeCell ref="A7:D7"/>
    <mergeCell ref="E7:AI7"/>
    <mergeCell ref="A14:D28"/>
    <mergeCell ref="E14:L14"/>
    <mergeCell ref="M14:T14"/>
    <mergeCell ref="A8:D8"/>
    <mergeCell ref="E8:AI8"/>
    <mergeCell ref="A9:AI10"/>
    <mergeCell ref="A11:AI11"/>
    <mergeCell ref="A12:AI12"/>
    <mergeCell ref="A13:D13"/>
    <mergeCell ref="E13:AI13"/>
    <mergeCell ref="U14:AB14"/>
    <mergeCell ref="AC14:AE14"/>
    <mergeCell ref="AF14:AG14"/>
    <mergeCell ref="AH14:AI14"/>
    <mergeCell ref="E15:L15"/>
    <mergeCell ref="M15:T15"/>
    <mergeCell ref="U15:AB15"/>
    <mergeCell ref="N32:R32"/>
    <mergeCell ref="S32:W32"/>
    <mergeCell ref="A29:D34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6:AI36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X42:AE42"/>
    <mergeCell ref="AF42:AI42"/>
    <mergeCell ref="A37:W37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H15:AI15"/>
    <mergeCell ref="AF19:AG19"/>
    <mergeCell ref="AH19:AI19"/>
    <mergeCell ref="E20:L20"/>
    <mergeCell ref="M20:T20"/>
    <mergeCell ref="U20:AB20"/>
    <mergeCell ref="AC20:AE20"/>
    <mergeCell ref="AF20:AG20"/>
    <mergeCell ref="AH20:AI20"/>
    <mergeCell ref="U16:AB16"/>
    <mergeCell ref="AC16:AE16"/>
    <mergeCell ref="AF16:AG16"/>
    <mergeCell ref="AH16:AI16"/>
    <mergeCell ref="U17:AB17"/>
    <mergeCell ref="AC17:AE17"/>
    <mergeCell ref="AF17:AG17"/>
    <mergeCell ref="AH17:AI17"/>
    <mergeCell ref="AC15:AE15"/>
    <mergeCell ref="AF15:AG15"/>
    <mergeCell ref="E21:L21"/>
    <mergeCell ref="M21:T21"/>
    <mergeCell ref="U21:AB21"/>
    <mergeCell ref="AC21:AE21"/>
    <mergeCell ref="AF21:AG21"/>
    <mergeCell ref="AH21:AI21"/>
    <mergeCell ref="E16:L17"/>
    <mergeCell ref="M16:T17"/>
    <mergeCell ref="E28:L28"/>
    <mergeCell ref="M28:T28"/>
    <mergeCell ref="U28:AB28"/>
    <mergeCell ref="AC28:AE28"/>
    <mergeCell ref="AF28:AG28"/>
    <mergeCell ref="AH28:AI28"/>
    <mergeCell ref="E18:L18"/>
    <mergeCell ref="M18:T18"/>
    <mergeCell ref="U18:AB18"/>
    <mergeCell ref="AC18:AE18"/>
    <mergeCell ref="AF18:AG18"/>
    <mergeCell ref="AH18:AI18"/>
    <mergeCell ref="E19:L19"/>
    <mergeCell ref="M19:T19"/>
    <mergeCell ref="U19:AB19"/>
    <mergeCell ref="AC19:AE19"/>
  </mergeCells>
  <dataValidations count="3">
    <dataValidation type="list" allowBlank="1" showInputMessage="1" showErrorMessage="1" sqref="A3" xr:uid="{00000000-0002-0000-0100-000000000000}">
      <formula1>$A$126:$A$127</formula1>
    </dataValidation>
    <dataValidation type="list" allowBlank="1" showInputMessage="1" showErrorMessage="1" sqref="E8" xr:uid="{00000000-0002-0000-0100-000001000000}">
      <formula1>$B$156:$B$218</formula1>
    </dataValidation>
    <dataValidation type="list" allowBlank="1" showInputMessage="1" showErrorMessage="1" sqref="E7" xr:uid="{00000000-0002-0000-0100-000002000000}">
      <formula1>$B$131:$B$153</formula1>
    </dataValidation>
  </dataValidations>
  <hyperlinks>
    <hyperlink ref="S318" location="'Z1'!A1" display="Z1" xr:uid="{00000000-0004-0000-0100-000000000000}"/>
    <hyperlink ref="S319" location="'Z2'!A1" display="Z2" xr:uid="{00000000-0004-0000-0100-000001000000}"/>
    <hyperlink ref="S320" location="'Z3'!A1" display="Z3" xr:uid="{00000000-0004-0000-0100-000002000000}"/>
    <hyperlink ref="S321" location="'Z4'!A1" display="Z4" xr:uid="{00000000-0004-0000-0100-000003000000}"/>
    <hyperlink ref="S322" location="'Z5'!A1" display="Z5" xr:uid="{00000000-0004-0000-0100-000004000000}"/>
    <hyperlink ref="S323" location="'Z6'!A1" display="Z6" xr:uid="{00000000-0004-0000-0100-000005000000}"/>
    <hyperlink ref="S324" location="'Z7'!A1" display="Z7" xr:uid="{00000000-0004-0000-0100-000006000000}"/>
    <hyperlink ref="S326" location="'AP1'!A1" display="AP1" xr:uid="{00000000-0004-0000-0100-000007000000}"/>
    <hyperlink ref="S327" location="'AP2'!A1" display="AP2" xr:uid="{00000000-0004-0000-0100-000008000000}"/>
    <hyperlink ref="S328" location="'AP3'!A1" display="AP3" xr:uid="{00000000-0004-0000-0100-000009000000}"/>
    <hyperlink ref="S330" location="'AQ1'!A1" display="AQ1" xr:uid="{00000000-0004-0000-0100-00000A000000}"/>
    <hyperlink ref="S331" location="'AQ2'!A1" display="AQ2" xr:uid="{00000000-0004-0000-0100-00000B000000}"/>
    <hyperlink ref="S332" location="'AQ3'!A1" display="AQ3" xr:uid="{00000000-0004-0000-0100-00000C000000}"/>
    <hyperlink ref="S333" location="'AQ4'!A1" display="AQ4" xr:uid="{00000000-0004-0000-0100-00000D000000}"/>
    <hyperlink ref="S339" location="'AR1'!A1" display="AR1" xr:uid="{00000000-0004-0000-0100-00000E000000}"/>
    <hyperlink ref="S340" location="'AR2'!A1" display="AR2" xr:uid="{00000000-0004-0000-0100-00000F000000}"/>
    <hyperlink ref="S341" location="'AR3'!A1" display="AR3" xr:uid="{00000000-0004-0000-0100-000010000000}"/>
    <hyperlink ref="S345" location="'AS1'!A1" display="AS1" xr:uid="{00000000-0004-0000-0100-000011000000}"/>
    <hyperlink ref="S346" location="'AS2'!A1" display="AS2" xr:uid="{00000000-0004-0000-0100-000012000000}"/>
    <hyperlink ref="S347" location="'AS3'!A1" display="AS3" xr:uid="{00000000-0004-0000-0100-000013000000}"/>
    <hyperlink ref="S439" location="'AN2'!A1" display="AN2" xr:uid="{00000000-0004-0000-0100-000014000000}"/>
    <hyperlink ref="S438" location="'AN1'!A1" display="AN1" xr:uid="{00000000-0004-0000-0100-000015000000}"/>
    <hyperlink ref="S436" location="AM.5!A1" display="AM.5" xr:uid="{00000000-0004-0000-0100-000016000000}"/>
    <hyperlink ref="S435" location="AM.4!A1" display="AM.4" xr:uid="{00000000-0004-0000-0100-000017000000}"/>
    <hyperlink ref="S434" location="AM.3!A1" display="AM.3" xr:uid="{00000000-0004-0000-0100-000018000000}"/>
    <hyperlink ref="S433" location="AM.2!A1" display="AM.2" xr:uid="{00000000-0004-0000-0100-000019000000}"/>
    <hyperlink ref="S431" location="'AM1'!A1" display="AM1" xr:uid="{00000000-0004-0000-0100-00001A000000}"/>
    <hyperlink ref="S429" location="'AL5'!A1" display="AL5" xr:uid="{00000000-0004-0000-0100-00001B000000}"/>
    <hyperlink ref="S428" location="'AL4'!A1" display="AL4" xr:uid="{00000000-0004-0000-0100-00001C000000}"/>
    <hyperlink ref="S427" location="'AL3'!A1" display="AL3" xr:uid="{00000000-0004-0000-0100-00001D000000}"/>
    <hyperlink ref="S426" location="'AL2'!A1" display="AL2" xr:uid="{00000000-0004-0000-0100-00001E000000}"/>
    <hyperlink ref="S425" location="'AL1'!A1" display="AL1" xr:uid="{00000000-0004-0000-0100-00001F000000}"/>
    <hyperlink ref="S416" location="'AH6'!A1" display="AH6" xr:uid="{00000000-0004-0000-0100-000020000000}"/>
    <hyperlink ref="S415" location="'AH5'!A1" display="AH5" xr:uid="{00000000-0004-0000-0100-000021000000}"/>
    <hyperlink ref="S414" location="'AH4'!A1" display="AH4" xr:uid="{00000000-0004-0000-0100-000022000000}"/>
    <hyperlink ref="S413" location="'AH3'!A1" display="AH3" xr:uid="{00000000-0004-0000-0100-000023000000}"/>
    <hyperlink ref="S412" location="'AH2'!A1" display="AH2" xr:uid="{00000000-0004-0000-0100-000024000000}"/>
    <hyperlink ref="S411" location="'AH1'!A1" display="AH1" xr:uid="{00000000-0004-0000-0100-000025000000}"/>
    <hyperlink ref="S409" location="'AG8'!A1" display="AG8" xr:uid="{00000000-0004-0000-0100-000026000000}"/>
    <hyperlink ref="S408" location="'AG7'!A1" display="AG7" xr:uid="{00000000-0004-0000-0100-000027000000}"/>
    <hyperlink ref="S407" location="'AG6'!A1" display="AG6" xr:uid="{00000000-0004-0000-0100-000028000000}"/>
    <hyperlink ref="S406" location="'AG5'!A1" display="AG5" xr:uid="{00000000-0004-0000-0100-000029000000}"/>
    <hyperlink ref="S405" location="'AG4'!A1" display="AG4" xr:uid="{00000000-0004-0000-0100-00002A000000}"/>
    <hyperlink ref="S404" location="'AG3'!A1" display="AG3" xr:uid="{00000000-0004-0000-0100-00002B000000}"/>
    <hyperlink ref="S403" location="'AG2'!A1" display="AG2" xr:uid="{00000000-0004-0000-0100-00002C000000}"/>
    <hyperlink ref="S402" location="'AG1'!A1" display="AG1" xr:uid="{00000000-0004-0000-0100-00002D000000}"/>
    <hyperlink ref="S400" location="'AF6'!A1" display="AF6" xr:uid="{00000000-0004-0000-0100-00002E000000}"/>
    <hyperlink ref="S399" location="'AF5'!A1" display="AF5" xr:uid="{00000000-0004-0000-0100-00002F000000}"/>
    <hyperlink ref="S398" location="'AF4'!A1" display="AF4" xr:uid="{00000000-0004-0000-0100-000030000000}"/>
    <hyperlink ref="S397" location="'AF3'!A1" display="AF3" xr:uid="{00000000-0004-0000-0100-000031000000}"/>
    <hyperlink ref="S396" location="'AF2'!A1" display="AF2" xr:uid="{00000000-0004-0000-0100-000032000000}"/>
    <hyperlink ref="S395" location="'AF1'!A1" display="AF1" xr:uid="{00000000-0004-0000-0100-000033000000}"/>
    <hyperlink ref="S393" location="'AE5'!A1" display="AE5" xr:uid="{00000000-0004-0000-0100-000034000000}"/>
    <hyperlink ref="S392" location="'AE4'!A1" display="AE4" xr:uid="{00000000-0004-0000-0100-000035000000}"/>
    <hyperlink ref="S391" location="'AE3'!A1" display="AE3" xr:uid="{00000000-0004-0000-0100-000036000000}"/>
    <hyperlink ref="S390" location="'AE2'!A1" display="AE2" xr:uid="{00000000-0004-0000-0100-000037000000}"/>
    <hyperlink ref="S389" location="'AE1'!A1" display="AE1" xr:uid="{00000000-0004-0000-0100-000038000000}"/>
    <hyperlink ref="S387" location="'AD5'!A1" display="AD5" xr:uid="{00000000-0004-0000-0100-000039000000}"/>
    <hyperlink ref="S386" location="'AD4'!A1" display="AD4" xr:uid="{00000000-0004-0000-0100-00003A000000}"/>
    <hyperlink ref="S385" location="'AD3'!A1" display="AD3" xr:uid="{00000000-0004-0000-0100-00003B000000}"/>
    <hyperlink ref="S384" location="'AD2'!A1" display="AD2" xr:uid="{00000000-0004-0000-0100-00003C000000}"/>
    <hyperlink ref="S383" location="'AD1'!A1" display="AD1" xr:uid="{00000000-0004-0000-0100-00003D000000}"/>
    <hyperlink ref="S381" location="'AC4'!A1" display="AC4" xr:uid="{00000000-0004-0000-0100-00003E000000}"/>
    <hyperlink ref="S380" location="'AC3'!A1" display="AC3" xr:uid="{00000000-0004-0000-0100-00003F000000}"/>
    <hyperlink ref="S379" location="'AC2'!A1" display="AC2" xr:uid="{00000000-0004-0000-0100-000040000000}"/>
    <hyperlink ref="S378" location="'AC1'!A1" display="AC1" xr:uid="{00000000-0004-0000-0100-000041000000}"/>
    <hyperlink ref="S376" location="'AB5'!A1" display="AB5" xr:uid="{00000000-0004-0000-0100-000042000000}"/>
    <hyperlink ref="S375" location="'AB4'!A1" display="AB4" xr:uid="{00000000-0004-0000-0100-000043000000}"/>
    <hyperlink ref="S374" location="'AB3'!A1" display="AB3" xr:uid="{00000000-0004-0000-0100-000044000000}"/>
    <hyperlink ref="S373" location="'AB2'!A1" display="AB2" xr:uid="{00000000-0004-0000-0100-000045000000}"/>
    <hyperlink ref="S372" location="'AB1'!A1" display="AB1" xr:uid="{00000000-0004-0000-0100-000046000000}"/>
    <hyperlink ref="S370" location="'AA8'!A1" display="AA8" xr:uid="{00000000-0004-0000-0100-000047000000}"/>
    <hyperlink ref="S369" location="'AA7'!A1" display="AA7" xr:uid="{00000000-0004-0000-0100-000048000000}"/>
    <hyperlink ref="S368" location="'AA6'!A1" display="AA6" xr:uid="{00000000-0004-0000-0100-000049000000}"/>
    <hyperlink ref="S367" location="'AA5'!A1" display="AA5" xr:uid="{00000000-0004-0000-0100-00004A000000}"/>
    <hyperlink ref="S366" location="'AA4'!A1" display="AA4" xr:uid="{00000000-0004-0000-0100-00004B000000}"/>
    <hyperlink ref="S365" location="'AA3'!A1" display="AA3" xr:uid="{00000000-0004-0000-0100-00004C000000}"/>
    <hyperlink ref="S364" location="'AA2'!A1" display="AA2" xr:uid="{00000000-0004-0000-0100-00004D000000}"/>
    <hyperlink ref="S363" location="'AA1'!A1" display="AA1" xr:uid="{00000000-0004-0000-0100-00004E000000}"/>
    <hyperlink ref="S361" location="'AO1'!A1" display="AO1" xr:uid="{00000000-0004-0000-0100-00004F000000}"/>
    <hyperlink ref="S359" location="'AV3'!A1" display="AV3" xr:uid="{00000000-0004-0000-0100-000050000000}"/>
    <hyperlink ref="S358" location="'AV2'!A1" display="AV2" xr:uid="{00000000-0004-0000-0100-000051000000}"/>
    <hyperlink ref="S357" location="'AV1'!A1" display="AV1" xr:uid="{00000000-0004-0000-0100-000052000000}"/>
    <hyperlink ref="S355" location="'AU3'!A1" display="AU3" xr:uid="{00000000-0004-0000-0100-000053000000}"/>
    <hyperlink ref="S354" location="'AU2'!A1" display="AU2" xr:uid="{00000000-0004-0000-0100-000054000000}"/>
    <hyperlink ref="S353" location="'AU1'!A1" display="AU1" xr:uid="{00000000-0004-0000-0100-000055000000}"/>
    <hyperlink ref="S351" location="'AT3'!A1" display="AT3" xr:uid="{00000000-0004-0000-0100-000056000000}"/>
    <hyperlink ref="S350" location="'AT2'!A1" display="AT2" xr:uid="{00000000-0004-0000-0100-000057000000}"/>
    <hyperlink ref="S418" location="'AI1'!A1" display="AI1" xr:uid="{00000000-0004-0000-0100-000058000000}"/>
    <hyperlink ref="S419" location="'AI2'!A1" display="AI2" xr:uid="{00000000-0004-0000-0100-000059000000}"/>
    <hyperlink ref="S420" location="'AI3'!A1" display="AI3" xr:uid="{00000000-0004-0000-0100-00005A000000}"/>
    <hyperlink ref="S421" location="'AI4'!A1" display="AI4" xr:uid="{00000000-0004-0000-0100-00005B000000}"/>
    <hyperlink ref="S422" location="'AI5'!A1" display="AI5" xr:uid="{00000000-0004-0000-0100-00005C000000}"/>
    <hyperlink ref="S423" location="'AI6'!A1" display="AI6" xr:uid="{00000000-0004-0000-0100-00005D000000}"/>
    <hyperlink ref="S342" location="'AR4'!A1" display="AR4" xr:uid="{00000000-0004-0000-0100-00005E000000}"/>
    <hyperlink ref="S343" location="'AR5'!A1" display="AR5" xr:uid="{00000000-0004-0000-0100-00005F000000}"/>
    <hyperlink ref="S334" location="'AQ5'!A1" display="AQ5" xr:uid="{00000000-0004-0000-0100-000060000000}"/>
    <hyperlink ref="S335" location="'AQ6'!A1" display="AQ6" xr:uid="{00000000-0004-0000-0100-000061000000}"/>
    <hyperlink ref="S336" location="'AQ7'!A1" display="AQ7" xr:uid="{00000000-0004-0000-0100-000062000000}"/>
    <hyperlink ref="S337" location="'AQ8'!A1" display="AQ8" xr:uid="{00000000-0004-0000-0100-000063000000}"/>
    <hyperlink ref="S325" location="informazioni!A328" display="0.1" xr:uid="{00000000-0004-0000-0100-000064000000}"/>
    <hyperlink ref="S348" location="informazioni!A339" display="0.5" xr:uid="{00000000-0004-0000-0100-000065000000}"/>
    <hyperlink ref="S352" location="informazioni!A350" display="0.6" xr:uid="{00000000-0004-0000-0100-000066000000}"/>
    <hyperlink ref="S356" location="informazioni!A364" display="0.8" xr:uid="{00000000-0004-0000-0100-000067000000}"/>
    <hyperlink ref="S360" location="informazioni!A375" display="informazioni!A375" xr:uid="{00000000-0004-0000-0100-000068000000}"/>
    <hyperlink ref="S362" location="informazioni!A386" display="informazioni!A386" xr:uid="{00000000-0004-0000-0100-000069000000}"/>
    <hyperlink ref="S371" location="informazioni!A397" display="informazioni!A397" xr:uid="{00000000-0004-0000-0100-00006A000000}"/>
    <hyperlink ref="S377" location="informazioni!A408" display="informazioni!A408" xr:uid="{00000000-0004-0000-0100-00006B000000}"/>
    <hyperlink ref="S388" location="informazioni!A419" display="informazioni!A419" xr:uid="{00000000-0004-0000-0100-00006C000000}"/>
    <hyperlink ref="S394" location="informazioni!A430" display="informazioni!A430" xr:uid="{00000000-0004-0000-0100-00006D000000}"/>
    <hyperlink ref="S401" location="informazioni!A452" display="informazioni!A452" xr:uid="{00000000-0004-0000-0100-00006E000000}"/>
    <hyperlink ref="S410" location="informazioni!A463" display="informazioni!A463" xr:uid="{00000000-0004-0000-0100-00006F000000}"/>
    <hyperlink ref="S417" location="informazioni!A474" display="informazioni!A474" xr:uid="{00000000-0004-0000-0100-000070000000}"/>
    <hyperlink ref="S424" location="informazioni!A485" display="informazioni!A485" xr:uid="{00000000-0004-0000-0100-000071000000}"/>
    <hyperlink ref="S430" location="informazioni!A496" display="informazioni!A496" xr:uid="{00000000-0004-0000-0100-000072000000}"/>
    <hyperlink ref="S432" location="informazioni!A507" display="informazioni!A507" xr:uid="{00000000-0004-0000-0100-000073000000}"/>
    <hyperlink ref="S437" location="informazioni!A520" display="informazioni!A520" xr:uid="{00000000-0004-0000-0100-000074000000}"/>
    <hyperlink ref="S147" location="'D1'!A1" display="D1" xr:uid="{00000000-0004-0000-0100-000075000000}"/>
    <hyperlink ref="S148" location="'D2'!A1" display="D2" xr:uid="{00000000-0004-0000-0100-000076000000}"/>
    <hyperlink ref="S238" location="'O2'!A1" display="O2" xr:uid="{00000000-0004-0000-0100-000077000000}"/>
    <hyperlink ref="S239" location="'O3'!A1" display="O3" xr:uid="{00000000-0004-0000-0100-000078000000}"/>
    <hyperlink ref="S240" location="'O4'!A1" display="O4" xr:uid="{00000000-0004-0000-0100-000079000000}"/>
    <hyperlink ref="S242" location="'P1'!A1" display="P1" xr:uid="{00000000-0004-0000-0100-00007A000000}"/>
    <hyperlink ref="S243" location="'P2'!A1" display="P2" xr:uid="{00000000-0004-0000-0100-00007B000000}"/>
    <hyperlink ref="S244" location="'P3'!A1" display="P3" xr:uid="{00000000-0004-0000-0100-00007C000000}"/>
    <hyperlink ref="S245" location="'P4'!A1" display="P4" xr:uid="{00000000-0004-0000-0100-00007D000000}"/>
    <hyperlink ref="S246" location="'P5'!A1" display="P5" xr:uid="{00000000-0004-0000-0100-00007E000000}"/>
    <hyperlink ref="S248" location="'Q1'!A1" display="Q1" xr:uid="{00000000-0004-0000-0100-00007F000000}"/>
    <hyperlink ref="S249" location="'Q2'!A1" display="Q2" xr:uid="{00000000-0004-0000-0100-000080000000}"/>
    <hyperlink ref="S250" location="'Q3'!A1" display="Q3" xr:uid="{00000000-0004-0000-0100-000081000000}"/>
    <hyperlink ref="S251" location="'Q4'!A1" display="Q4" xr:uid="{00000000-0004-0000-0100-000082000000}"/>
    <hyperlink ref="S252" location="'Q5'!A1" display="Q5" xr:uid="{00000000-0004-0000-0100-000083000000}"/>
    <hyperlink ref="S253" location="'Q6'!A1" display="Q6" xr:uid="{00000000-0004-0000-0100-000084000000}"/>
    <hyperlink ref="S255" location="'R1'!A1" display="R1" xr:uid="{00000000-0004-0000-0100-000085000000}"/>
    <hyperlink ref="S256" location="'R2'!A1" display="R2" xr:uid="{00000000-0004-0000-0100-000086000000}"/>
    <hyperlink ref="S257" location="'R3'!A1" display="R3" xr:uid="{00000000-0004-0000-0100-000087000000}"/>
    <hyperlink ref="S258" location="'R4'!A1" display="R4" xr:uid="{00000000-0004-0000-0100-000088000000}"/>
    <hyperlink ref="S259" location="'R5'!A1" display="R5" xr:uid="{00000000-0004-0000-0100-000089000000}"/>
    <hyperlink ref="S260" location="'R6'!A1" display="R6" xr:uid="{00000000-0004-0000-0100-00008A000000}"/>
    <hyperlink ref="S265" location="'S1'!A1" display="S1" xr:uid="{00000000-0004-0000-0100-00008B000000}"/>
    <hyperlink ref="S266" location="'S2'!A1" display="S2" xr:uid="{00000000-0004-0000-0100-00008C000000}"/>
    <hyperlink ref="S267" location="'S3'!A1" display="S3" xr:uid="{00000000-0004-0000-0100-00008D000000}"/>
    <hyperlink ref="S268" location="'S4'!A1" display="S4" xr:uid="{00000000-0004-0000-0100-00008E000000}"/>
    <hyperlink ref="S269" location="'S5'!A1" display="S5" xr:uid="{00000000-0004-0000-0100-00008F000000}"/>
    <hyperlink ref="S270" location="'S6'!A1" display="S6" xr:uid="{00000000-0004-0000-0100-000090000000}"/>
    <hyperlink ref="S272" location="'T1'!A1" display="T1" xr:uid="{00000000-0004-0000-0100-000091000000}"/>
    <hyperlink ref="S273" location="'T2'!A1" display="T2" xr:uid="{00000000-0004-0000-0100-000092000000}"/>
    <hyperlink ref="S274" location="'T3'!A1" display="T3" xr:uid="{00000000-0004-0000-0100-000093000000}"/>
    <hyperlink ref="S275" location="'T4'!A1" display="T4" xr:uid="{00000000-0004-0000-0100-000094000000}"/>
    <hyperlink ref="S277" location="'U1'!A1" display="U1" xr:uid="{00000000-0004-0000-0100-000095000000}"/>
    <hyperlink ref="S278" location="'U2'!A1" display="U2" xr:uid="{00000000-0004-0000-0100-000096000000}"/>
    <hyperlink ref="S279" location="'U3'!A1" display="U3" xr:uid="{00000000-0004-0000-0100-000097000000}"/>
    <hyperlink ref="S280" location="'U4'!A1" display="U4" xr:uid="{00000000-0004-0000-0100-000098000000}"/>
    <hyperlink ref="S281" location="'U5'!A1" display="U5" xr:uid="{00000000-0004-0000-0100-000099000000}"/>
    <hyperlink ref="S282" location="'U6'!A1" display="U6" xr:uid="{00000000-0004-0000-0100-00009A000000}"/>
    <hyperlink ref="S283" location="'U7'!A1" display="U7" xr:uid="{00000000-0004-0000-0100-00009B000000}"/>
    <hyperlink ref="S284" location="'U8'!A1" display="U8" xr:uid="{00000000-0004-0000-0100-00009C000000}"/>
    <hyperlink ref="S286" location="'V1'!A1" display="V1" xr:uid="{00000000-0004-0000-0100-00009D000000}"/>
    <hyperlink ref="S287" location="'V2'!A1" display="V2" xr:uid="{00000000-0004-0000-0100-00009E000000}"/>
    <hyperlink ref="S288" location="'V3'!A1" display="V3" xr:uid="{00000000-0004-0000-0100-00009F000000}"/>
    <hyperlink ref="S289" location="'V4'!A1" display="V4" xr:uid="{00000000-0004-0000-0100-0000A0000000}"/>
    <hyperlink ref="S290" location="'V5'!A1" display="V5" xr:uid="{00000000-0004-0000-0100-0000A1000000}"/>
    <hyperlink ref="S291" location="'V6'!A1" display="V6" xr:uid="{00000000-0004-0000-0100-0000A2000000}"/>
    <hyperlink ref="S292" location="'V7'!A1" display="V7" xr:uid="{00000000-0004-0000-0100-0000A3000000}"/>
    <hyperlink ref="S293" location="'V8'!A1" display="V8" xr:uid="{00000000-0004-0000-0100-0000A4000000}"/>
    <hyperlink ref="S295" location="'W1'!A1" display="W1" xr:uid="{00000000-0004-0000-0100-0000A5000000}"/>
    <hyperlink ref="S296" location="'W2'!A1" display="W2" xr:uid="{00000000-0004-0000-0100-0000A6000000}"/>
    <hyperlink ref="S297" location="'W3'!A1" display="W3" xr:uid="{00000000-0004-0000-0100-0000A7000000}"/>
    <hyperlink ref="S298" location="'W4'!A1" display="W4" xr:uid="{00000000-0004-0000-0100-0000A8000000}"/>
    <hyperlink ref="S299" location="'W5'!A1" display="W5" xr:uid="{00000000-0004-0000-0100-0000A9000000}"/>
    <hyperlink ref="S300" location="'W6'!A1" display="W6" xr:uid="{00000000-0004-0000-0100-0000AA000000}"/>
    <hyperlink ref="S301" location="'W7'!A1" display="W7" xr:uid="{00000000-0004-0000-0100-0000AB000000}"/>
    <hyperlink ref="S303" location="'X1'!A1" display="X1" xr:uid="{00000000-0004-0000-0100-0000AC000000}"/>
    <hyperlink ref="S304" location="'X2'!A1" display="X2" xr:uid="{00000000-0004-0000-0100-0000AD000000}"/>
    <hyperlink ref="S305" location="'X3'!A1" display="X3" xr:uid="{00000000-0004-0000-0100-0000AE000000}"/>
    <hyperlink ref="S306" location="'X4'!A1" display="X4" xr:uid="{00000000-0004-0000-0100-0000AF000000}"/>
    <hyperlink ref="S307" location="'X5'!A1" display="X5" xr:uid="{00000000-0004-0000-0100-0000B0000000}"/>
    <hyperlink ref="S308" location="'X6'!A1" display="X6" xr:uid="{00000000-0004-0000-0100-0000B1000000}"/>
    <hyperlink ref="S310" location="'Y1'!A1" display="'Y1'!A1" xr:uid="{00000000-0004-0000-0100-0000B2000000}"/>
    <hyperlink ref="S311" location="'Y2'!A1" display="Y2" xr:uid="{00000000-0004-0000-0100-0000B3000000}"/>
    <hyperlink ref="S312" location="'Y3'!A1" display="Y3" xr:uid="{00000000-0004-0000-0100-0000B4000000}"/>
    <hyperlink ref="S313" location="'Y4'!A1" display="Y4" xr:uid="{00000000-0004-0000-0100-0000B5000000}"/>
    <hyperlink ref="S314" location="'Y5'!A1" display="Y5" xr:uid="{00000000-0004-0000-0100-0000B6000000}"/>
    <hyperlink ref="S315" location="'Y6'!A1" display="Y6" xr:uid="{00000000-0004-0000-0100-0000B7000000}"/>
    <hyperlink ref="S316" location="'Y7'!A1" display="Y7" xr:uid="{00000000-0004-0000-0100-0000B8000000}"/>
    <hyperlink ref="S261" location="'R7'!A1" display="R7" xr:uid="{00000000-0004-0000-0100-0000B9000000}"/>
    <hyperlink ref="S262" location="'R8'!A1" display="R8" xr:uid="{00000000-0004-0000-0100-0000BA000000}"/>
    <hyperlink ref="S263" location="'R10'!A1" display="R9" xr:uid="{00000000-0004-0000-0100-0000BB000000}"/>
    <hyperlink ref="S241" location="'Elenco obiettivi '!A207" display="'Elenco obiettivi '!A207" xr:uid="{00000000-0004-0000-0100-0000BC000000}"/>
    <hyperlink ref="S247" location="informazioni!A218" display="informazioni!A218" xr:uid="{00000000-0004-0000-0100-0000BD000000}"/>
    <hyperlink ref="S254" location="informazioni!A229" display="informazioni!A229" xr:uid="{00000000-0004-0000-0100-0000BE000000}"/>
    <hyperlink ref="S264" location="informazioni!A240" display="informazioni!A240" xr:uid="{00000000-0004-0000-0100-0000BF000000}"/>
    <hyperlink ref="S271" location="informazioni!A251" display="informazioni!A251" xr:uid="{00000000-0004-0000-0100-0000C0000000}"/>
    <hyperlink ref="S276" location="informazioni!A262" display="informazioni!A262" xr:uid="{00000000-0004-0000-0100-0000C1000000}"/>
    <hyperlink ref="S285" location="informazioni!A273" display="informazioni!A273" xr:uid="{00000000-0004-0000-0100-0000C2000000}"/>
    <hyperlink ref="S294" location="informazioni!A284" display="informazioni!A284" xr:uid="{00000000-0004-0000-0100-0000C3000000}"/>
    <hyperlink ref="S302" location="informazioni!A295" display="informazioni!A295" xr:uid="{00000000-0004-0000-0100-0000C4000000}"/>
    <hyperlink ref="S309" location="informazioni!A306" display="0.1" xr:uid="{00000000-0004-0000-0100-0000C5000000}"/>
    <hyperlink ref="S317" location="informazioni!A317" display="informazioni!A317" xr:uid="{00000000-0004-0000-0100-0000C6000000}"/>
    <hyperlink ref="S123" location="'B14'!A1" display="B14" xr:uid="{00000000-0004-0000-0100-0000C7000000}"/>
    <hyperlink ref="S122" location="'B13'!A1" display="B13" xr:uid="{00000000-0004-0000-0100-0000C8000000}"/>
    <hyperlink ref="S117" location="'B21'!A1" display="B21" xr:uid="{00000000-0004-0000-0100-0000C9000000}"/>
    <hyperlink ref="S119" location="'B23'!A1" display="B23" xr:uid="{00000000-0004-0000-0100-0000CA000000}"/>
    <hyperlink ref="S121" location="'B25'!A1" display="B25" xr:uid="{00000000-0004-0000-01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BH317"/>
  <sheetViews>
    <sheetView topLeftCell="A14" zoomScale="80" zoomScaleNormal="80" zoomScaleSheetLayoutView="70" workbookViewId="0">
      <selection activeCell="A14" sqref="A14:D28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332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e">
        <f>Elenco!#REF!</f>
        <v>#REF!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e">
        <f>Elenco!#REF!</f>
        <v>#REF!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/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25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7.2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e">
        <f>Elenco!#REF!</f>
        <v>#REF!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2019</v>
      </c>
      <c r="AG14" s="167"/>
      <c r="AH14" s="164">
        <v>2018</v>
      </c>
      <c r="AI14" s="167"/>
      <c r="AJ14" s="15"/>
      <c r="AK14" s="15"/>
      <c r="AV14" s="15"/>
      <c r="AW14" s="15"/>
      <c r="AX14" s="15"/>
    </row>
    <row r="15" spans="1:60" s="16" customFormat="1" ht="104.25" customHeight="1" x14ac:dyDescent="0.25">
      <c r="A15" s="158"/>
      <c r="B15" s="159"/>
      <c r="C15" s="159"/>
      <c r="D15" s="160"/>
      <c r="E15" s="108" t="s">
        <v>253</v>
      </c>
      <c r="F15" s="109"/>
      <c r="G15" s="109"/>
      <c r="H15" s="109"/>
      <c r="I15" s="109"/>
      <c r="J15" s="109"/>
      <c r="K15" s="109"/>
      <c r="L15" s="109"/>
      <c r="M15" s="108" t="s">
        <v>255</v>
      </c>
      <c r="N15" s="109"/>
      <c r="O15" s="109"/>
      <c r="P15" s="109"/>
      <c r="Q15" s="109"/>
      <c r="R15" s="109"/>
      <c r="S15" s="109"/>
      <c r="T15" s="109"/>
      <c r="U15" s="108" t="s">
        <v>254</v>
      </c>
      <c r="V15" s="109"/>
      <c r="W15" s="109"/>
      <c r="X15" s="109"/>
      <c r="Y15" s="109"/>
      <c r="Z15" s="109"/>
      <c r="AA15" s="109"/>
      <c r="AB15" s="109"/>
      <c r="AC15" s="110">
        <v>0.9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79.5" customHeight="1" x14ac:dyDescent="0.25">
      <c r="A16" s="158"/>
      <c r="B16" s="159"/>
      <c r="C16" s="159"/>
      <c r="D16" s="160"/>
      <c r="E16" s="108" t="s">
        <v>256</v>
      </c>
      <c r="F16" s="109"/>
      <c r="G16" s="109"/>
      <c r="H16" s="109"/>
      <c r="I16" s="109"/>
      <c r="J16" s="109"/>
      <c r="K16" s="109"/>
      <c r="L16" s="109"/>
      <c r="M16" s="108" t="s">
        <v>258</v>
      </c>
      <c r="N16" s="109"/>
      <c r="O16" s="109"/>
      <c r="P16" s="109"/>
      <c r="Q16" s="109"/>
      <c r="R16" s="109"/>
      <c r="S16" s="109"/>
      <c r="T16" s="109"/>
      <c r="U16" s="108" t="s">
        <v>257</v>
      </c>
      <c r="V16" s="109"/>
      <c r="W16" s="109"/>
      <c r="X16" s="109"/>
      <c r="Y16" s="109"/>
      <c r="Z16" s="109"/>
      <c r="AA16" s="109"/>
      <c r="AB16" s="109"/>
      <c r="AC16" s="110">
        <v>0.75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119.25" customHeight="1" x14ac:dyDescent="0.25">
      <c r="A17" s="158"/>
      <c r="B17" s="159"/>
      <c r="C17" s="159"/>
      <c r="D17" s="160"/>
      <c r="E17" s="108" t="s">
        <v>259</v>
      </c>
      <c r="F17" s="109"/>
      <c r="G17" s="109"/>
      <c r="H17" s="109"/>
      <c r="I17" s="109"/>
      <c r="J17" s="109"/>
      <c r="K17" s="109"/>
      <c r="L17" s="109"/>
      <c r="M17" s="108" t="s">
        <v>260</v>
      </c>
      <c r="N17" s="109"/>
      <c r="O17" s="109"/>
      <c r="P17" s="109"/>
      <c r="Q17" s="109"/>
      <c r="R17" s="109"/>
      <c r="S17" s="109"/>
      <c r="T17" s="109"/>
      <c r="U17" s="108" t="s">
        <v>261</v>
      </c>
      <c r="V17" s="109"/>
      <c r="W17" s="109"/>
      <c r="X17" s="109"/>
      <c r="Y17" s="109"/>
      <c r="Z17" s="109"/>
      <c r="AA17" s="109"/>
      <c r="AB17" s="109"/>
      <c r="AC17" s="113" t="s">
        <v>262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47.25" customHeight="1" x14ac:dyDescent="0.25">
      <c r="A18" s="158"/>
      <c r="B18" s="159"/>
      <c r="C18" s="159"/>
      <c r="D18" s="160"/>
      <c r="E18" s="108" t="s">
        <v>263</v>
      </c>
      <c r="F18" s="109"/>
      <c r="G18" s="109"/>
      <c r="H18" s="109"/>
      <c r="I18" s="109"/>
      <c r="J18" s="109"/>
      <c r="K18" s="109"/>
      <c r="L18" s="109"/>
      <c r="M18" s="108" t="s">
        <v>264</v>
      </c>
      <c r="N18" s="109"/>
      <c r="O18" s="109"/>
      <c r="P18" s="109"/>
      <c r="Q18" s="109"/>
      <c r="R18" s="109"/>
      <c r="S18" s="109"/>
      <c r="T18" s="109"/>
      <c r="U18" s="108" t="s">
        <v>265</v>
      </c>
      <c r="V18" s="109"/>
      <c r="W18" s="109"/>
      <c r="X18" s="109"/>
      <c r="Y18" s="109"/>
      <c r="Z18" s="109"/>
      <c r="AA18" s="109"/>
      <c r="AB18" s="109"/>
      <c r="AC18" s="110">
        <v>0.9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71.25" customHeight="1" thickBot="1" x14ac:dyDescent="0.3">
      <c r="A19" s="158"/>
      <c r="B19" s="159"/>
      <c r="C19" s="159"/>
      <c r="D19" s="160"/>
      <c r="E19" s="108" t="s">
        <v>266</v>
      </c>
      <c r="F19" s="109"/>
      <c r="G19" s="109"/>
      <c r="H19" s="109"/>
      <c r="I19" s="109"/>
      <c r="J19" s="109"/>
      <c r="K19" s="109"/>
      <c r="L19" s="109"/>
      <c r="M19" s="108" t="s">
        <v>267</v>
      </c>
      <c r="N19" s="109"/>
      <c r="O19" s="109"/>
      <c r="P19" s="109"/>
      <c r="Q19" s="109"/>
      <c r="R19" s="109"/>
      <c r="S19" s="109"/>
      <c r="T19" s="109"/>
      <c r="U19" s="108" t="s">
        <v>268</v>
      </c>
      <c r="V19" s="109"/>
      <c r="W19" s="109"/>
      <c r="X19" s="109"/>
      <c r="Y19" s="109"/>
      <c r="Z19" s="109"/>
      <c r="AA19" s="109"/>
      <c r="AB19" s="109"/>
      <c r="AC19" s="113" t="s">
        <v>269</v>
      </c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hidden="1" x14ac:dyDescent="0.25">
      <c r="A20" s="158"/>
      <c r="B20" s="159"/>
      <c r="C20" s="159"/>
      <c r="D20" s="160"/>
      <c r="E20" s="108"/>
      <c r="F20" s="109"/>
      <c r="G20" s="109"/>
      <c r="H20" s="109"/>
      <c r="I20" s="109"/>
      <c r="J20" s="109"/>
      <c r="K20" s="109"/>
      <c r="L20" s="109"/>
      <c r="M20" s="108"/>
      <c r="N20" s="109"/>
      <c r="O20" s="109"/>
      <c r="P20" s="109"/>
      <c r="Q20" s="109"/>
      <c r="R20" s="109"/>
      <c r="S20" s="109"/>
      <c r="T20" s="109"/>
      <c r="U20" s="108"/>
      <c r="V20" s="109"/>
      <c r="W20" s="109"/>
      <c r="X20" s="109"/>
      <c r="Y20" s="109"/>
      <c r="Z20" s="109"/>
      <c r="AA20" s="109"/>
      <c r="AB20" s="109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108"/>
      <c r="F21" s="109"/>
      <c r="G21" s="109"/>
      <c r="H21" s="109"/>
      <c r="I21" s="109"/>
      <c r="J21" s="109"/>
      <c r="K21" s="109"/>
      <c r="L21" s="109"/>
      <c r="M21" s="108"/>
      <c r="N21" s="109"/>
      <c r="O21" s="109"/>
      <c r="P21" s="109"/>
      <c r="Q21" s="109"/>
      <c r="R21" s="109"/>
      <c r="S21" s="109"/>
      <c r="T21" s="109"/>
      <c r="U21" s="108"/>
      <c r="V21" s="109"/>
      <c r="W21" s="109"/>
      <c r="X21" s="109"/>
      <c r="Y21" s="109"/>
      <c r="Z21" s="109"/>
      <c r="AA21" s="109"/>
      <c r="AB21" s="109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8"/>
      <c r="F22" s="89"/>
      <c r="G22" s="89"/>
      <c r="H22" s="89"/>
      <c r="I22" s="89"/>
      <c r="J22" s="89"/>
      <c r="K22" s="89"/>
      <c r="L22" s="89"/>
      <c r="M22" s="88"/>
      <c r="N22" s="89"/>
      <c r="O22" s="89"/>
      <c r="P22" s="89"/>
      <c r="Q22" s="89"/>
      <c r="R22" s="89"/>
      <c r="S22" s="89"/>
      <c r="T22" s="89"/>
      <c r="U22" s="88"/>
      <c r="V22" s="89"/>
      <c r="W22" s="89"/>
      <c r="X22" s="89"/>
      <c r="Y22" s="89"/>
      <c r="Z22" s="89"/>
      <c r="AA22" s="89"/>
      <c r="AB22" s="89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8"/>
      <c r="F23" s="89"/>
      <c r="G23" s="89"/>
      <c r="H23" s="89"/>
      <c r="I23" s="89"/>
      <c r="J23" s="89"/>
      <c r="K23" s="89"/>
      <c r="L23" s="89"/>
      <c r="M23" s="88"/>
      <c r="N23" s="89"/>
      <c r="O23" s="89"/>
      <c r="P23" s="89"/>
      <c r="Q23" s="89"/>
      <c r="R23" s="89"/>
      <c r="S23" s="89"/>
      <c r="T23" s="89"/>
      <c r="U23" s="88"/>
      <c r="V23" s="89"/>
      <c r="W23" s="89"/>
      <c r="X23" s="89"/>
      <c r="Y23" s="89"/>
      <c r="Z23" s="89"/>
      <c r="AA23" s="89"/>
      <c r="AB23" s="89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8"/>
      <c r="F24" s="89"/>
      <c r="G24" s="89"/>
      <c r="H24" s="89"/>
      <c r="I24" s="89"/>
      <c r="J24" s="89"/>
      <c r="K24" s="89"/>
      <c r="L24" s="89"/>
      <c r="M24" s="88"/>
      <c r="N24" s="89"/>
      <c r="O24" s="89"/>
      <c r="P24" s="89"/>
      <c r="Q24" s="89"/>
      <c r="R24" s="89"/>
      <c r="S24" s="89"/>
      <c r="T24" s="89"/>
      <c r="U24" s="88"/>
      <c r="V24" s="89"/>
      <c r="W24" s="89"/>
      <c r="X24" s="89"/>
      <c r="Y24" s="89"/>
      <c r="Z24" s="89"/>
      <c r="AA24" s="89"/>
      <c r="AB24" s="89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8"/>
      <c r="F25" s="89"/>
      <c r="G25" s="89"/>
      <c r="H25" s="89"/>
      <c r="I25" s="89"/>
      <c r="J25" s="89"/>
      <c r="K25" s="89"/>
      <c r="L25" s="89"/>
      <c r="M25" s="88"/>
      <c r="N25" s="89"/>
      <c r="O25" s="89"/>
      <c r="P25" s="89"/>
      <c r="Q25" s="89"/>
      <c r="R25" s="89"/>
      <c r="S25" s="89"/>
      <c r="T25" s="89"/>
      <c r="U25" s="88"/>
      <c r="V25" s="89"/>
      <c r="W25" s="89"/>
      <c r="X25" s="89"/>
      <c r="Y25" s="89"/>
      <c r="Z25" s="89"/>
      <c r="AA25" s="89"/>
      <c r="AB25" s="89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8"/>
      <c r="F26" s="89"/>
      <c r="G26" s="89"/>
      <c r="H26" s="89"/>
      <c r="I26" s="89"/>
      <c r="J26" s="89"/>
      <c r="K26" s="89"/>
      <c r="L26" s="89"/>
      <c r="M26" s="88"/>
      <c r="N26" s="89"/>
      <c r="O26" s="89"/>
      <c r="P26" s="89"/>
      <c r="Q26" s="89"/>
      <c r="R26" s="89"/>
      <c r="S26" s="89"/>
      <c r="T26" s="89"/>
      <c r="U26" s="88"/>
      <c r="V26" s="89"/>
      <c r="W26" s="89"/>
      <c r="X26" s="89"/>
      <c r="Y26" s="89"/>
      <c r="Z26" s="89"/>
      <c r="AA26" s="89"/>
      <c r="AB26" s="89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88"/>
      <c r="F27" s="89"/>
      <c r="G27" s="89"/>
      <c r="H27" s="89"/>
      <c r="I27" s="89"/>
      <c r="J27" s="89"/>
      <c r="K27" s="89"/>
      <c r="L27" s="89"/>
      <c r="M27" s="88"/>
      <c r="N27" s="89"/>
      <c r="O27" s="89"/>
      <c r="P27" s="89"/>
      <c r="Q27" s="89"/>
      <c r="R27" s="89"/>
      <c r="S27" s="89"/>
      <c r="T27" s="89"/>
      <c r="U27" s="88"/>
      <c r="V27" s="89"/>
      <c r="W27" s="89"/>
      <c r="X27" s="89"/>
      <c r="Y27" s="89"/>
      <c r="Z27" s="89"/>
      <c r="AA27" s="89"/>
      <c r="AB27" s="89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08"/>
      <c r="F28" s="109"/>
      <c r="G28" s="109"/>
      <c r="H28" s="109"/>
      <c r="I28" s="109"/>
      <c r="J28" s="109"/>
      <c r="K28" s="109"/>
      <c r="L28" s="109"/>
      <c r="M28" s="108"/>
      <c r="N28" s="109"/>
      <c r="O28" s="109"/>
      <c r="P28" s="109"/>
      <c r="Q28" s="109"/>
      <c r="R28" s="109"/>
      <c r="S28" s="109"/>
      <c r="T28" s="109"/>
      <c r="U28" s="108"/>
      <c r="V28" s="109"/>
      <c r="W28" s="109"/>
      <c r="X28" s="109"/>
      <c r="Y28" s="109"/>
      <c r="Z28" s="109"/>
      <c r="AA28" s="109"/>
      <c r="AB28" s="109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16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/>
      <c r="J33" s="148"/>
      <c r="K33" s="148"/>
      <c r="L33" s="148"/>
      <c r="M33" s="149"/>
      <c r="N33" s="147" t="s">
        <v>61</v>
      </c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 t="s">
        <v>61</v>
      </c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customHeight="1" thickTop="1" thickBot="1" x14ac:dyDescent="0.3">
      <c r="A35" s="150" t="s">
        <v>41</v>
      </c>
      <c r="B35" s="150"/>
      <c r="C35" s="150"/>
      <c r="D35" s="150"/>
      <c r="E35" s="151">
        <v>100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100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>
        <f>S35/E35</f>
        <v>1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6.5" thickTop="1" thickBot="1" x14ac:dyDescent="0.3">
      <c r="A39" s="138">
        <v>1</v>
      </c>
      <c r="B39" s="138"/>
      <c r="C39" s="138"/>
      <c r="D39" s="138"/>
      <c r="E39" s="138"/>
      <c r="F39" s="143"/>
      <c r="G39" s="143"/>
      <c r="H39" s="143"/>
      <c r="I39" s="143"/>
      <c r="J39" s="138">
        <f>F39*$X$30</f>
        <v>0</v>
      </c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2"/>
      <c r="AK41" s="12"/>
    </row>
    <row r="42" spans="1:37" ht="16.5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6.5" thickTop="1" thickBot="1" x14ac:dyDescent="0.3">
      <c r="A45" s="138">
        <v>2</v>
      </c>
      <c r="B45" s="138"/>
      <c r="C45" s="138"/>
      <c r="D45" s="138"/>
      <c r="E45" s="138"/>
      <c r="F45" s="143"/>
      <c r="G45" s="143"/>
      <c r="H45" s="143"/>
      <c r="I45" s="143"/>
      <c r="J45" s="138">
        <f>F45*$X$30</f>
        <v>0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2"/>
      <c r="AK47" s="12"/>
    </row>
    <row r="48" spans="1:37" ht="16.5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6.5" thickTop="1" thickBot="1" x14ac:dyDescent="0.3">
      <c r="A51" s="138">
        <v>3</v>
      </c>
      <c r="B51" s="138"/>
      <c r="C51" s="138"/>
      <c r="D51" s="138"/>
      <c r="E51" s="138"/>
      <c r="F51" s="143"/>
      <c r="G51" s="143"/>
      <c r="H51" s="143"/>
      <c r="I51" s="143"/>
      <c r="J51" s="138">
        <f t="shared" ref="J51" si="0">F51*$X$30</f>
        <v>0</v>
      </c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2"/>
      <c r="AK53" s="12"/>
    </row>
    <row r="54" spans="1:37" ht="16.5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6.5" thickTop="1" thickBot="1" x14ac:dyDescent="0.3">
      <c r="A57" s="138">
        <v>4</v>
      </c>
      <c r="B57" s="138"/>
      <c r="C57" s="138"/>
      <c r="D57" s="138"/>
      <c r="E57" s="138"/>
      <c r="F57" s="143"/>
      <c r="G57" s="143"/>
      <c r="H57" s="143"/>
      <c r="I57" s="143"/>
      <c r="J57" s="138">
        <f t="shared" ref="J57" si="1">F57*$X$30</f>
        <v>0</v>
      </c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2"/>
      <c r="AK59" s="12"/>
    </row>
    <row r="60" spans="1:37" ht="16.5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2"/>
      <c r="AK61" s="12"/>
    </row>
    <row r="62" spans="1:37" ht="31.5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6.5" thickTop="1" thickBot="1" x14ac:dyDescent="0.3">
      <c r="A63" s="138">
        <v>5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2"/>
      <c r="AK63" s="12"/>
    </row>
    <row r="64" spans="1:37" ht="16.5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2"/>
      <c r="AK64" s="12"/>
    </row>
    <row r="65" spans="1:37" ht="16.5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2"/>
      <c r="AK65" s="12"/>
    </row>
    <row r="66" spans="1:37" ht="16.5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2"/>
      <c r="AK66" s="12"/>
    </row>
    <row r="67" spans="1:37" ht="16.5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hidden="1" customHeight="1" thickTop="1" thickBot="1" x14ac:dyDescent="0.3">
      <c r="A69" s="138">
        <v>6</v>
      </c>
      <c r="B69" s="138"/>
      <c r="C69" s="138"/>
      <c r="D69" s="138"/>
      <c r="E69" s="138"/>
      <c r="F69" s="143"/>
      <c r="G69" s="143"/>
      <c r="H69" s="143"/>
      <c r="I69" s="143"/>
      <c r="J69" s="138">
        <f t="shared" ref="J69" si="3">F69*$X$30</f>
        <v>0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2"/>
      <c r="AK69" s="12"/>
    </row>
    <row r="70" spans="1:37" ht="16.5" hidden="1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2"/>
      <c r="AK70" s="12"/>
    </row>
    <row r="71" spans="1:37" ht="16.5" hidden="1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2"/>
      <c r="AK71" s="12"/>
    </row>
    <row r="72" spans="1:37" ht="16.5" hidden="1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2"/>
      <c r="AK72" s="12"/>
    </row>
    <row r="73" spans="1:37" ht="16.5" hidden="1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customHeight="1" x14ac:dyDescent="0.25">
      <c r="A126" s="46" t="s">
        <v>72</v>
      </c>
      <c r="AA126" s="46"/>
      <c r="AB126" s="47"/>
      <c r="AH126" s="46"/>
      <c r="AI126" s="46"/>
    </row>
    <row r="127" spans="1:35" ht="15" customHeight="1" x14ac:dyDescent="0.25">
      <c r="A127" s="46" t="s">
        <v>73</v>
      </c>
      <c r="AA127" s="46"/>
      <c r="AB127" s="47"/>
      <c r="AH127" s="46"/>
      <c r="AI127" s="46"/>
    </row>
    <row r="128" spans="1:35" ht="15" customHeight="1" x14ac:dyDescent="0.25">
      <c r="AA128" s="46"/>
      <c r="AB128" s="47"/>
      <c r="AH128" s="46"/>
      <c r="AI128" s="46"/>
    </row>
    <row r="129" spans="1:39" ht="15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76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E7" xr:uid="{00000000-0002-0000-0200-000000000000}">
      <formula1>$B$131:$B$153</formula1>
    </dataValidation>
    <dataValidation type="list" allowBlank="1" showInputMessage="1" showErrorMessage="1" sqref="E8" xr:uid="{00000000-0002-0000-0200-000001000000}">
      <formula1>$B$156:$B$218</formula1>
    </dataValidation>
    <dataValidation type="list" allowBlank="1" showInputMessage="1" showErrorMessage="1" sqref="A3" xr:uid="{00000000-0002-0000-0200-000002000000}">
      <formula1>$A$126:$A$127</formula1>
    </dataValidation>
  </dataValidations>
  <hyperlinks>
    <hyperlink ref="S318" location="'Z1'!A1" display="Z1" xr:uid="{00000000-0004-0000-0200-000000000000}"/>
    <hyperlink ref="S319" location="'Z2'!A1" display="Z2" xr:uid="{00000000-0004-0000-0200-000001000000}"/>
    <hyperlink ref="S320" location="'Z3'!A1" display="Z3" xr:uid="{00000000-0004-0000-0200-000002000000}"/>
    <hyperlink ref="S321" location="'Z4'!A1" display="Z4" xr:uid="{00000000-0004-0000-0200-000003000000}"/>
    <hyperlink ref="S322" location="'Z5'!A1" display="Z5" xr:uid="{00000000-0004-0000-0200-000004000000}"/>
    <hyperlink ref="S323" location="'Z6'!A1" display="Z6" xr:uid="{00000000-0004-0000-0200-000005000000}"/>
    <hyperlink ref="S324" location="'Z7'!A1" display="Z7" xr:uid="{00000000-0004-0000-0200-000006000000}"/>
    <hyperlink ref="S326" location="'AP1'!A1" display="AP1" xr:uid="{00000000-0004-0000-0200-000007000000}"/>
    <hyperlink ref="S327" location="'AP2'!A1" display="AP2" xr:uid="{00000000-0004-0000-0200-000008000000}"/>
    <hyperlink ref="S328" location="'AP3'!A1" display="AP3" xr:uid="{00000000-0004-0000-0200-000009000000}"/>
    <hyperlink ref="S330" location="'AQ1'!A1" display="AQ1" xr:uid="{00000000-0004-0000-0200-00000A000000}"/>
    <hyperlink ref="S331" location="'AQ2'!A1" display="AQ2" xr:uid="{00000000-0004-0000-0200-00000B000000}"/>
    <hyperlink ref="S332" location="'AQ3'!A1" display="AQ3" xr:uid="{00000000-0004-0000-0200-00000C000000}"/>
    <hyperlink ref="S333" location="'AQ4'!A1" display="AQ4" xr:uid="{00000000-0004-0000-0200-00000D000000}"/>
    <hyperlink ref="S339" location="'AR1'!A1" display="AR1" xr:uid="{00000000-0004-0000-0200-00000E000000}"/>
    <hyperlink ref="S340" location="'AR2'!A1" display="AR2" xr:uid="{00000000-0004-0000-0200-00000F000000}"/>
    <hyperlink ref="S341" location="'AR3'!A1" display="AR3" xr:uid="{00000000-0004-0000-0200-000010000000}"/>
    <hyperlink ref="S345" location="'AS1'!A1" display="AS1" xr:uid="{00000000-0004-0000-0200-000011000000}"/>
    <hyperlink ref="S346" location="'AS2'!A1" display="AS2" xr:uid="{00000000-0004-0000-0200-000012000000}"/>
    <hyperlink ref="S347" location="'AS3'!A1" display="AS3" xr:uid="{00000000-0004-0000-0200-000013000000}"/>
    <hyperlink ref="S439" location="'AN2'!A1" display="AN2" xr:uid="{00000000-0004-0000-0200-000014000000}"/>
    <hyperlink ref="S438" location="'AN1'!A1" display="AN1" xr:uid="{00000000-0004-0000-0200-000015000000}"/>
    <hyperlink ref="S436" location="AM.5!A1" display="AM.5" xr:uid="{00000000-0004-0000-0200-000016000000}"/>
    <hyperlink ref="S435" location="AM.4!A1" display="AM.4" xr:uid="{00000000-0004-0000-0200-000017000000}"/>
    <hyperlink ref="S434" location="AM.3!A1" display="AM.3" xr:uid="{00000000-0004-0000-0200-000018000000}"/>
    <hyperlink ref="S433" location="AM.2!A1" display="AM.2" xr:uid="{00000000-0004-0000-0200-000019000000}"/>
    <hyperlink ref="S431" location="'AM1'!A1" display="AM1" xr:uid="{00000000-0004-0000-0200-00001A000000}"/>
    <hyperlink ref="S429" location="'AL5'!A1" display="AL5" xr:uid="{00000000-0004-0000-0200-00001B000000}"/>
    <hyperlink ref="S428" location="'AL4'!A1" display="AL4" xr:uid="{00000000-0004-0000-0200-00001C000000}"/>
    <hyperlink ref="S427" location="'AL3'!A1" display="AL3" xr:uid="{00000000-0004-0000-0200-00001D000000}"/>
    <hyperlink ref="S426" location="'AL2'!A1" display="AL2" xr:uid="{00000000-0004-0000-0200-00001E000000}"/>
    <hyperlink ref="S425" location="'AL1'!A1" display="AL1" xr:uid="{00000000-0004-0000-0200-00001F000000}"/>
    <hyperlink ref="S416" location="'AH6'!A1" display="AH6" xr:uid="{00000000-0004-0000-0200-000020000000}"/>
    <hyperlink ref="S415" location="'AH5'!A1" display="AH5" xr:uid="{00000000-0004-0000-0200-000021000000}"/>
    <hyperlink ref="S414" location="'AH4'!A1" display="AH4" xr:uid="{00000000-0004-0000-0200-000022000000}"/>
    <hyperlink ref="S413" location="'AH3'!A1" display="AH3" xr:uid="{00000000-0004-0000-0200-000023000000}"/>
    <hyperlink ref="S412" location="'AH2'!A1" display="AH2" xr:uid="{00000000-0004-0000-0200-000024000000}"/>
    <hyperlink ref="S411" location="'AH1'!A1" display="AH1" xr:uid="{00000000-0004-0000-0200-000025000000}"/>
    <hyperlink ref="S409" location="'AG8'!A1" display="AG8" xr:uid="{00000000-0004-0000-0200-000026000000}"/>
    <hyperlink ref="S408" location="'AG7'!A1" display="AG7" xr:uid="{00000000-0004-0000-0200-000027000000}"/>
    <hyperlink ref="S407" location="'AG6'!A1" display="AG6" xr:uid="{00000000-0004-0000-0200-000028000000}"/>
    <hyperlink ref="S406" location="'AG5'!A1" display="AG5" xr:uid="{00000000-0004-0000-0200-000029000000}"/>
    <hyperlink ref="S405" location="'AG4'!A1" display="AG4" xr:uid="{00000000-0004-0000-0200-00002A000000}"/>
    <hyperlink ref="S404" location="'AG3'!A1" display="AG3" xr:uid="{00000000-0004-0000-0200-00002B000000}"/>
    <hyperlink ref="S403" location="'AG2'!A1" display="AG2" xr:uid="{00000000-0004-0000-0200-00002C000000}"/>
    <hyperlink ref="S402" location="'AG1'!A1" display="AG1" xr:uid="{00000000-0004-0000-0200-00002D000000}"/>
    <hyperlink ref="S400" location="'AF6'!A1" display="AF6" xr:uid="{00000000-0004-0000-0200-00002E000000}"/>
    <hyperlink ref="S399" location="'AF5'!A1" display="AF5" xr:uid="{00000000-0004-0000-0200-00002F000000}"/>
    <hyperlink ref="S398" location="'AF4'!A1" display="AF4" xr:uid="{00000000-0004-0000-0200-000030000000}"/>
    <hyperlink ref="S397" location="'AF3'!A1" display="AF3" xr:uid="{00000000-0004-0000-0200-000031000000}"/>
    <hyperlink ref="S396" location="'AF2'!A1" display="AF2" xr:uid="{00000000-0004-0000-0200-000032000000}"/>
    <hyperlink ref="S395" location="'AF1'!A1" display="AF1" xr:uid="{00000000-0004-0000-0200-000033000000}"/>
    <hyperlink ref="S393" location="'AE5'!A1" display="AE5" xr:uid="{00000000-0004-0000-0200-000034000000}"/>
    <hyperlink ref="S392" location="'AE4'!A1" display="AE4" xr:uid="{00000000-0004-0000-0200-000035000000}"/>
    <hyperlink ref="S391" location="'AE3'!A1" display="AE3" xr:uid="{00000000-0004-0000-0200-000036000000}"/>
    <hyperlink ref="S390" location="'AE2'!A1" display="AE2" xr:uid="{00000000-0004-0000-0200-000037000000}"/>
    <hyperlink ref="S389" location="'AE1'!A1" display="AE1" xr:uid="{00000000-0004-0000-0200-000038000000}"/>
    <hyperlink ref="S387" location="'AD5'!A1" display="AD5" xr:uid="{00000000-0004-0000-0200-000039000000}"/>
    <hyperlink ref="S386" location="'AD4'!A1" display="AD4" xr:uid="{00000000-0004-0000-0200-00003A000000}"/>
    <hyperlink ref="S385" location="'AD3'!A1" display="AD3" xr:uid="{00000000-0004-0000-0200-00003B000000}"/>
    <hyperlink ref="S384" location="'AD2'!A1" display="AD2" xr:uid="{00000000-0004-0000-0200-00003C000000}"/>
    <hyperlink ref="S383" location="'AD1'!A1" display="AD1" xr:uid="{00000000-0004-0000-0200-00003D000000}"/>
    <hyperlink ref="S381" location="'AC4'!A1" display="AC4" xr:uid="{00000000-0004-0000-0200-00003E000000}"/>
    <hyperlink ref="S380" location="'AC3'!A1" display="AC3" xr:uid="{00000000-0004-0000-0200-00003F000000}"/>
    <hyperlink ref="S379" location="'AC2'!A1" display="AC2" xr:uid="{00000000-0004-0000-0200-000040000000}"/>
    <hyperlink ref="S378" location="'AC1'!A1" display="AC1" xr:uid="{00000000-0004-0000-0200-000041000000}"/>
    <hyperlink ref="S376" location="'AB5'!A1" display="AB5" xr:uid="{00000000-0004-0000-0200-000042000000}"/>
    <hyperlink ref="S375" location="'AB4'!A1" display="AB4" xr:uid="{00000000-0004-0000-0200-000043000000}"/>
    <hyperlink ref="S374" location="'AB3'!A1" display="AB3" xr:uid="{00000000-0004-0000-0200-000044000000}"/>
    <hyperlink ref="S373" location="'AB2'!A1" display="AB2" xr:uid="{00000000-0004-0000-0200-000045000000}"/>
    <hyperlink ref="S372" location="'AB1'!A1" display="AB1" xr:uid="{00000000-0004-0000-0200-000046000000}"/>
    <hyperlink ref="S370" location="'AA8'!A1" display="AA8" xr:uid="{00000000-0004-0000-0200-000047000000}"/>
    <hyperlink ref="S369" location="'AA7'!A1" display="AA7" xr:uid="{00000000-0004-0000-0200-000048000000}"/>
    <hyperlink ref="S368" location="'AA6'!A1" display="AA6" xr:uid="{00000000-0004-0000-0200-000049000000}"/>
    <hyperlink ref="S367" location="'AA5'!A1" display="AA5" xr:uid="{00000000-0004-0000-0200-00004A000000}"/>
    <hyperlink ref="S366" location="'AA4'!A1" display="AA4" xr:uid="{00000000-0004-0000-0200-00004B000000}"/>
    <hyperlink ref="S365" location="'AA3'!A1" display="AA3" xr:uid="{00000000-0004-0000-0200-00004C000000}"/>
    <hyperlink ref="S364" location="'AA2'!A1" display="AA2" xr:uid="{00000000-0004-0000-0200-00004D000000}"/>
    <hyperlink ref="S363" location="'AA1'!A1" display="AA1" xr:uid="{00000000-0004-0000-0200-00004E000000}"/>
    <hyperlink ref="S361" location="'AO1'!A1" display="AO1" xr:uid="{00000000-0004-0000-0200-00004F000000}"/>
    <hyperlink ref="S359" location="'AV3'!A1" display="AV3" xr:uid="{00000000-0004-0000-0200-000050000000}"/>
    <hyperlink ref="S358" location="'AV2'!A1" display="AV2" xr:uid="{00000000-0004-0000-0200-000051000000}"/>
    <hyperlink ref="S357" location="'AV1'!A1" display="AV1" xr:uid="{00000000-0004-0000-0200-000052000000}"/>
    <hyperlink ref="S355" location="'AU3'!A1" display="AU3" xr:uid="{00000000-0004-0000-0200-000053000000}"/>
    <hyperlink ref="S354" location="'AU2'!A1" display="AU2" xr:uid="{00000000-0004-0000-0200-000054000000}"/>
    <hyperlink ref="S353" location="'AU1'!A1" display="AU1" xr:uid="{00000000-0004-0000-0200-000055000000}"/>
    <hyperlink ref="S351" location="'AT3'!A1" display="AT3" xr:uid="{00000000-0004-0000-0200-000056000000}"/>
    <hyperlink ref="S350" location="'AT2'!A1" display="AT2" xr:uid="{00000000-0004-0000-0200-000057000000}"/>
    <hyperlink ref="S418" location="'AI1'!A1" display="AI1" xr:uid="{00000000-0004-0000-0200-000058000000}"/>
    <hyperlink ref="S419" location="'AI2'!A1" display="AI2" xr:uid="{00000000-0004-0000-0200-000059000000}"/>
    <hyperlink ref="S420" location="'AI3'!A1" display="AI3" xr:uid="{00000000-0004-0000-0200-00005A000000}"/>
    <hyperlink ref="S421" location="'AI4'!A1" display="AI4" xr:uid="{00000000-0004-0000-0200-00005B000000}"/>
    <hyperlink ref="S422" location="'AI5'!A1" display="AI5" xr:uid="{00000000-0004-0000-0200-00005C000000}"/>
    <hyperlink ref="S423" location="'AI6'!A1" display="AI6" xr:uid="{00000000-0004-0000-0200-00005D000000}"/>
    <hyperlink ref="S342" location="'AR4'!A1" display="AR4" xr:uid="{00000000-0004-0000-0200-00005E000000}"/>
    <hyperlink ref="S343" location="'AR5'!A1" display="AR5" xr:uid="{00000000-0004-0000-0200-00005F000000}"/>
    <hyperlink ref="S334" location="'AQ5'!A1" display="AQ5" xr:uid="{00000000-0004-0000-0200-000060000000}"/>
    <hyperlink ref="S335" location="'AQ6'!A1" display="AQ6" xr:uid="{00000000-0004-0000-0200-000061000000}"/>
    <hyperlink ref="S336" location="'AQ7'!A1" display="AQ7" xr:uid="{00000000-0004-0000-0200-000062000000}"/>
    <hyperlink ref="S337" location="'AQ8'!A1" display="AQ8" xr:uid="{00000000-0004-0000-0200-000063000000}"/>
    <hyperlink ref="S325" location="informazioni!A328" display="0.1" xr:uid="{00000000-0004-0000-0200-000064000000}"/>
    <hyperlink ref="S348" location="informazioni!A339" display="0.5" xr:uid="{00000000-0004-0000-0200-000065000000}"/>
    <hyperlink ref="S352" location="informazioni!A350" display="0.6" xr:uid="{00000000-0004-0000-0200-000066000000}"/>
    <hyperlink ref="S356" location="informazioni!A364" display="0.8" xr:uid="{00000000-0004-0000-0200-000067000000}"/>
    <hyperlink ref="S360" location="informazioni!A375" display="informazioni!A375" xr:uid="{00000000-0004-0000-0200-000068000000}"/>
    <hyperlink ref="S362" location="informazioni!A386" display="informazioni!A386" xr:uid="{00000000-0004-0000-0200-000069000000}"/>
    <hyperlink ref="S371" location="informazioni!A397" display="informazioni!A397" xr:uid="{00000000-0004-0000-0200-00006A000000}"/>
    <hyperlink ref="S377" location="informazioni!A408" display="informazioni!A408" xr:uid="{00000000-0004-0000-0200-00006B000000}"/>
    <hyperlink ref="S388" location="informazioni!A419" display="informazioni!A419" xr:uid="{00000000-0004-0000-0200-00006C000000}"/>
    <hyperlink ref="S394" location="informazioni!A430" display="informazioni!A430" xr:uid="{00000000-0004-0000-0200-00006D000000}"/>
    <hyperlink ref="S401" location="informazioni!A452" display="informazioni!A452" xr:uid="{00000000-0004-0000-0200-00006E000000}"/>
    <hyperlink ref="S410" location="informazioni!A463" display="informazioni!A463" xr:uid="{00000000-0004-0000-0200-00006F000000}"/>
    <hyperlink ref="S417" location="informazioni!A474" display="informazioni!A474" xr:uid="{00000000-0004-0000-0200-000070000000}"/>
    <hyperlink ref="S424" location="informazioni!A485" display="informazioni!A485" xr:uid="{00000000-0004-0000-0200-000071000000}"/>
    <hyperlink ref="S430" location="informazioni!A496" display="informazioni!A496" xr:uid="{00000000-0004-0000-0200-000072000000}"/>
    <hyperlink ref="S432" location="informazioni!A507" display="informazioni!A507" xr:uid="{00000000-0004-0000-0200-000073000000}"/>
    <hyperlink ref="S437" location="informazioni!A520" display="informazioni!A520" xr:uid="{00000000-0004-0000-0200-000074000000}"/>
    <hyperlink ref="S147" location="'D1'!A1" display="D1" xr:uid="{00000000-0004-0000-0200-000075000000}"/>
    <hyperlink ref="S148" location="'D2'!A1" display="D2" xr:uid="{00000000-0004-0000-0200-000076000000}"/>
    <hyperlink ref="S238" location="'O2'!A1" display="O2" xr:uid="{00000000-0004-0000-0200-000077000000}"/>
    <hyperlink ref="S239" location="'O3'!A1" display="O3" xr:uid="{00000000-0004-0000-0200-000078000000}"/>
    <hyperlink ref="S240" location="'O4'!A1" display="O4" xr:uid="{00000000-0004-0000-0200-000079000000}"/>
    <hyperlink ref="S242" location="'P1'!A1" display="P1" xr:uid="{00000000-0004-0000-0200-00007A000000}"/>
    <hyperlink ref="S243" location="'P2'!A1" display="P2" xr:uid="{00000000-0004-0000-0200-00007B000000}"/>
    <hyperlink ref="S244" location="'P3'!A1" display="P3" xr:uid="{00000000-0004-0000-0200-00007C000000}"/>
    <hyperlink ref="S245" location="'P4'!A1" display="P4" xr:uid="{00000000-0004-0000-0200-00007D000000}"/>
    <hyperlink ref="S246" location="'P5'!A1" display="P5" xr:uid="{00000000-0004-0000-0200-00007E000000}"/>
    <hyperlink ref="S248" location="'Q1'!A1" display="Q1" xr:uid="{00000000-0004-0000-0200-00007F000000}"/>
    <hyperlink ref="S249" location="'Q2'!A1" display="Q2" xr:uid="{00000000-0004-0000-0200-000080000000}"/>
    <hyperlink ref="S250" location="'Q3'!A1" display="Q3" xr:uid="{00000000-0004-0000-0200-000081000000}"/>
    <hyperlink ref="S251" location="'Q4'!A1" display="Q4" xr:uid="{00000000-0004-0000-0200-000082000000}"/>
    <hyperlink ref="S252" location="'Q5'!A1" display="Q5" xr:uid="{00000000-0004-0000-0200-000083000000}"/>
    <hyperlink ref="S253" location="'Q6'!A1" display="Q6" xr:uid="{00000000-0004-0000-0200-000084000000}"/>
    <hyperlink ref="S255" location="'R1'!A1" display="R1" xr:uid="{00000000-0004-0000-0200-000085000000}"/>
    <hyperlink ref="S256" location="'R2'!A1" display="R2" xr:uid="{00000000-0004-0000-0200-000086000000}"/>
    <hyperlink ref="S257" location="'R3'!A1" display="R3" xr:uid="{00000000-0004-0000-0200-000087000000}"/>
    <hyperlink ref="S258" location="'R4'!A1" display="R4" xr:uid="{00000000-0004-0000-0200-000088000000}"/>
    <hyperlink ref="S259" location="'R5'!A1" display="R5" xr:uid="{00000000-0004-0000-0200-000089000000}"/>
    <hyperlink ref="S260" location="'R6'!A1" display="R6" xr:uid="{00000000-0004-0000-0200-00008A000000}"/>
    <hyperlink ref="S265" location="'S1'!A1" display="S1" xr:uid="{00000000-0004-0000-0200-00008B000000}"/>
    <hyperlink ref="S266" location="'S2'!A1" display="S2" xr:uid="{00000000-0004-0000-0200-00008C000000}"/>
    <hyperlink ref="S267" location="'S3'!A1" display="S3" xr:uid="{00000000-0004-0000-0200-00008D000000}"/>
    <hyperlink ref="S268" location="'S4'!A1" display="S4" xr:uid="{00000000-0004-0000-0200-00008E000000}"/>
    <hyperlink ref="S269" location="'S5'!A1" display="S5" xr:uid="{00000000-0004-0000-0200-00008F000000}"/>
    <hyperlink ref="S270" location="'S6'!A1" display="S6" xr:uid="{00000000-0004-0000-0200-000090000000}"/>
    <hyperlink ref="S272" location="'T1'!A1" display="T1" xr:uid="{00000000-0004-0000-0200-000091000000}"/>
    <hyperlink ref="S273" location="'T2'!A1" display="T2" xr:uid="{00000000-0004-0000-0200-000092000000}"/>
    <hyperlink ref="S274" location="'T3'!A1" display="T3" xr:uid="{00000000-0004-0000-0200-000093000000}"/>
    <hyperlink ref="S275" location="'T4'!A1" display="T4" xr:uid="{00000000-0004-0000-0200-000094000000}"/>
    <hyperlink ref="S277" location="'U1'!A1" display="U1" xr:uid="{00000000-0004-0000-0200-000095000000}"/>
    <hyperlink ref="S278" location="'U2'!A1" display="U2" xr:uid="{00000000-0004-0000-0200-000096000000}"/>
    <hyperlink ref="S279" location="'U3'!A1" display="U3" xr:uid="{00000000-0004-0000-0200-000097000000}"/>
    <hyperlink ref="S280" location="'U4'!A1" display="U4" xr:uid="{00000000-0004-0000-0200-000098000000}"/>
    <hyperlink ref="S281" location="'U5'!A1" display="U5" xr:uid="{00000000-0004-0000-0200-000099000000}"/>
    <hyperlink ref="S282" location="'U6'!A1" display="U6" xr:uid="{00000000-0004-0000-0200-00009A000000}"/>
    <hyperlink ref="S283" location="'U7'!A1" display="U7" xr:uid="{00000000-0004-0000-0200-00009B000000}"/>
    <hyperlink ref="S284" location="'U8'!A1" display="U8" xr:uid="{00000000-0004-0000-0200-00009C000000}"/>
    <hyperlink ref="S286" location="'V1'!A1" display="V1" xr:uid="{00000000-0004-0000-0200-00009D000000}"/>
    <hyperlink ref="S287" location="'V2'!A1" display="V2" xr:uid="{00000000-0004-0000-0200-00009E000000}"/>
    <hyperlink ref="S288" location="'V3'!A1" display="V3" xr:uid="{00000000-0004-0000-0200-00009F000000}"/>
    <hyperlink ref="S289" location="'V4'!A1" display="V4" xr:uid="{00000000-0004-0000-0200-0000A0000000}"/>
    <hyperlink ref="S290" location="'V5'!A1" display="V5" xr:uid="{00000000-0004-0000-0200-0000A1000000}"/>
    <hyperlink ref="S291" location="'V6'!A1" display="V6" xr:uid="{00000000-0004-0000-0200-0000A2000000}"/>
    <hyperlink ref="S292" location="'V7'!A1" display="V7" xr:uid="{00000000-0004-0000-0200-0000A3000000}"/>
    <hyperlink ref="S293" location="'V8'!A1" display="V8" xr:uid="{00000000-0004-0000-0200-0000A4000000}"/>
    <hyperlink ref="S295" location="'W1'!A1" display="W1" xr:uid="{00000000-0004-0000-0200-0000A5000000}"/>
    <hyperlink ref="S296" location="'W2'!A1" display="W2" xr:uid="{00000000-0004-0000-0200-0000A6000000}"/>
    <hyperlink ref="S297" location="'W3'!A1" display="W3" xr:uid="{00000000-0004-0000-0200-0000A7000000}"/>
    <hyperlink ref="S298" location="'W4'!A1" display="W4" xr:uid="{00000000-0004-0000-0200-0000A8000000}"/>
    <hyperlink ref="S299" location="'W5'!A1" display="W5" xr:uid="{00000000-0004-0000-0200-0000A9000000}"/>
    <hyperlink ref="S300" location="'W6'!A1" display="W6" xr:uid="{00000000-0004-0000-0200-0000AA000000}"/>
    <hyperlink ref="S301" location="'W7'!A1" display="W7" xr:uid="{00000000-0004-0000-0200-0000AB000000}"/>
    <hyperlink ref="S303" location="'X1'!A1" display="X1" xr:uid="{00000000-0004-0000-0200-0000AC000000}"/>
    <hyperlink ref="S304" location="'X2'!A1" display="X2" xr:uid="{00000000-0004-0000-0200-0000AD000000}"/>
    <hyperlink ref="S305" location="'X3'!A1" display="X3" xr:uid="{00000000-0004-0000-0200-0000AE000000}"/>
    <hyperlink ref="S306" location="'X4'!A1" display="X4" xr:uid="{00000000-0004-0000-0200-0000AF000000}"/>
    <hyperlink ref="S307" location="'X5'!A1" display="X5" xr:uid="{00000000-0004-0000-0200-0000B0000000}"/>
    <hyperlink ref="S308" location="'X6'!A1" display="X6" xr:uid="{00000000-0004-0000-0200-0000B1000000}"/>
    <hyperlink ref="S310" location="'Y1'!A1" display="'Y1'!A1" xr:uid="{00000000-0004-0000-0200-0000B2000000}"/>
    <hyperlink ref="S311" location="'Y2'!A1" display="Y2" xr:uid="{00000000-0004-0000-0200-0000B3000000}"/>
    <hyperlink ref="S312" location="'Y3'!A1" display="Y3" xr:uid="{00000000-0004-0000-0200-0000B4000000}"/>
    <hyperlink ref="S313" location="'Y4'!A1" display="Y4" xr:uid="{00000000-0004-0000-0200-0000B5000000}"/>
    <hyperlink ref="S314" location="'Y5'!A1" display="Y5" xr:uid="{00000000-0004-0000-0200-0000B6000000}"/>
    <hyperlink ref="S315" location="'Y6'!A1" display="Y6" xr:uid="{00000000-0004-0000-0200-0000B7000000}"/>
    <hyperlink ref="S316" location="'Y7'!A1" display="Y7" xr:uid="{00000000-0004-0000-0200-0000B8000000}"/>
    <hyperlink ref="S261" location="'R7'!A1" display="R7" xr:uid="{00000000-0004-0000-0200-0000B9000000}"/>
    <hyperlink ref="S262" location="'R8'!A1" display="R8" xr:uid="{00000000-0004-0000-0200-0000BA000000}"/>
    <hyperlink ref="S263" location="'R10'!A1" display="R9" xr:uid="{00000000-0004-0000-0200-0000BB000000}"/>
    <hyperlink ref="S241" location="'Elenco obiettivi '!A207" display="'Elenco obiettivi '!A207" xr:uid="{00000000-0004-0000-0200-0000BC000000}"/>
    <hyperlink ref="S247" location="informazioni!A218" display="informazioni!A218" xr:uid="{00000000-0004-0000-0200-0000BD000000}"/>
    <hyperlink ref="S254" location="informazioni!A229" display="informazioni!A229" xr:uid="{00000000-0004-0000-0200-0000BE000000}"/>
    <hyperlink ref="S264" location="informazioni!A240" display="informazioni!A240" xr:uid="{00000000-0004-0000-0200-0000BF000000}"/>
    <hyperlink ref="S271" location="informazioni!A251" display="informazioni!A251" xr:uid="{00000000-0004-0000-0200-0000C0000000}"/>
    <hyperlink ref="S276" location="informazioni!A262" display="informazioni!A262" xr:uid="{00000000-0004-0000-0200-0000C1000000}"/>
    <hyperlink ref="S285" location="informazioni!A273" display="informazioni!A273" xr:uid="{00000000-0004-0000-0200-0000C2000000}"/>
    <hyperlink ref="S294" location="informazioni!A284" display="informazioni!A284" xr:uid="{00000000-0004-0000-0200-0000C3000000}"/>
    <hyperlink ref="S302" location="informazioni!A295" display="informazioni!A295" xr:uid="{00000000-0004-0000-0200-0000C4000000}"/>
    <hyperlink ref="S309" location="informazioni!A306" display="0.1" xr:uid="{00000000-0004-0000-0200-0000C5000000}"/>
    <hyperlink ref="S317" location="informazioni!A317" display="informazioni!A317" xr:uid="{00000000-0004-0000-0200-0000C6000000}"/>
    <hyperlink ref="S123" location="'B14'!A1" display="B14" xr:uid="{00000000-0004-0000-0200-0000C7000000}"/>
    <hyperlink ref="S122" location="'B13'!A1" display="B13" xr:uid="{00000000-0004-0000-0200-0000C8000000}"/>
    <hyperlink ref="S117" location="'B21'!A1" display="B21" xr:uid="{00000000-0004-0000-0200-0000C9000000}"/>
    <hyperlink ref="S119" location="'B23'!A1" display="B23" xr:uid="{00000000-0004-0000-0200-0000CA000000}"/>
    <hyperlink ref="S121" location="'B25'!A1" display="B25" xr:uid="{00000000-0004-0000-02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50"/>
    <pageSetUpPr fitToPage="1"/>
  </sheetPr>
  <dimension ref="A1:BH317"/>
  <sheetViews>
    <sheetView view="pageBreakPreview" topLeftCell="A4" zoomScale="70" zoomScaleNormal="80" zoomScaleSheetLayoutView="70" workbookViewId="0">
      <selection activeCell="E16" sqref="E16:AE16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332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e">
        <f>Elenco!#REF!</f>
        <v>#REF!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e">
        <f>Elenco!#REF!</f>
        <v>#REF!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/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329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e">
        <f>Elenco!#REF!</f>
        <v>#REF!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2019</v>
      </c>
      <c r="AG14" s="167"/>
      <c r="AH14" s="164">
        <v>2018</v>
      </c>
      <c r="AI14" s="167"/>
      <c r="AJ14" s="15"/>
      <c r="AK14" s="15"/>
      <c r="AV14" s="15"/>
      <c r="AW14" s="15"/>
      <c r="AX14" s="15"/>
    </row>
    <row r="15" spans="1:60" s="16" customFormat="1" ht="59.25" customHeight="1" x14ac:dyDescent="0.25">
      <c r="A15" s="158"/>
      <c r="B15" s="159"/>
      <c r="C15" s="159"/>
      <c r="D15" s="160"/>
      <c r="E15" s="108" t="s">
        <v>270</v>
      </c>
      <c r="F15" s="109"/>
      <c r="G15" s="109"/>
      <c r="H15" s="109"/>
      <c r="I15" s="109"/>
      <c r="J15" s="109"/>
      <c r="K15" s="109"/>
      <c r="L15" s="109"/>
      <c r="M15" s="108" t="s">
        <v>271</v>
      </c>
      <c r="N15" s="109"/>
      <c r="O15" s="109"/>
      <c r="P15" s="109"/>
      <c r="Q15" s="109"/>
      <c r="R15" s="109"/>
      <c r="S15" s="109"/>
      <c r="T15" s="109"/>
      <c r="U15" s="108" t="s">
        <v>272</v>
      </c>
      <c r="V15" s="109"/>
      <c r="W15" s="109"/>
      <c r="X15" s="109"/>
      <c r="Y15" s="109"/>
      <c r="Z15" s="109"/>
      <c r="AA15" s="109"/>
      <c r="AB15" s="109"/>
      <c r="AC15" s="110">
        <v>0.85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94.5" customHeight="1" x14ac:dyDescent="0.25">
      <c r="A16" s="158"/>
      <c r="B16" s="159"/>
      <c r="C16" s="159"/>
      <c r="D16" s="160"/>
      <c r="E16" s="108" t="s">
        <v>273</v>
      </c>
      <c r="F16" s="109"/>
      <c r="G16" s="109"/>
      <c r="H16" s="109"/>
      <c r="I16" s="109"/>
      <c r="J16" s="109"/>
      <c r="K16" s="109"/>
      <c r="L16" s="109"/>
      <c r="M16" s="108" t="s">
        <v>274</v>
      </c>
      <c r="N16" s="109"/>
      <c r="O16" s="109"/>
      <c r="P16" s="109"/>
      <c r="Q16" s="109"/>
      <c r="R16" s="109"/>
      <c r="S16" s="109"/>
      <c r="T16" s="109"/>
      <c r="U16" s="108" t="s">
        <v>275</v>
      </c>
      <c r="V16" s="109"/>
      <c r="W16" s="109"/>
      <c r="X16" s="109"/>
      <c r="Y16" s="109"/>
      <c r="Z16" s="109"/>
      <c r="AA16" s="109"/>
      <c r="AB16" s="109"/>
      <c r="AC16" s="110">
        <v>0.05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87.75" customHeight="1" x14ac:dyDescent="0.25">
      <c r="A17" s="158"/>
      <c r="B17" s="159"/>
      <c r="C17" s="159"/>
      <c r="D17" s="160"/>
      <c r="E17" s="108" t="s">
        <v>276</v>
      </c>
      <c r="F17" s="109"/>
      <c r="G17" s="109"/>
      <c r="H17" s="109"/>
      <c r="I17" s="109"/>
      <c r="J17" s="109"/>
      <c r="K17" s="109"/>
      <c r="L17" s="109"/>
      <c r="M17" s="108" t="s">
        <v>277</v>
      </c>
      <c r="N17" s="109"/>
      <c r="O17" s="109"/>
      <c r="P17" s="109"/>
      <c r="Q17" s="109"/>
      <c r="R17" s="109"/>
      <c r="S17" s="109"/>
      <c r="T17" s="109"/>
      <c r="U17" s="108" t="s">
        <v>278</v>
      </c>
      <c r="V17" s="109"/>
      <c r="W17" s="109"/>
      <c r="X17" s="109"/>
      <c r="Y17" s="109"/>
      <c r="Z17" s="109"/>
      <c r="AA17" s="109"/>
      <c r="AB17" s="109"/>
      <c r="AC17" s="110">
        <v>1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47.25" customHeight="1" thickBot="1" x14ac:dyDescent="0.3">
      <c r="A18" s="158"/>
      <c r="B18" s="159"/>
      <c r="C18" s="159"/>
      <c r="D18" s="160"/>
      <c r="E18" s="108" t="s">
        <v>279</v>
      </c>
      <c r="F18" s="109"/>
      <c r="G18" s="109"/>
      <c r="H18" s="109"/>
      <c r="I18" s="109"/>
      <c r="J18" s="109"/>
      <c r="K18" s="109"/>
      <c r="L18" s="109"/>
      <c r="M18" s="108" t="s">
        <v>280</v>
      </c>
      <c r="N18" s="109"/>
      <c r="O18" s="109"/>
      <c r="P18" s="109"/>
      <c r="Q18" s="109"/>
      <c r="R18" s="109"/>
      <c r="S18" s="109"/>
      <c r="T18" s="109"/>
      <c r="U18" s="108" t="s">
        <v>281</v>
      </c>
      <c r="V18" s="109"/>
      <c r="W18" s="109"/>
      <c r="X18" s="109"/>
      <c r="Y18" s="109"/>
      <c r="Z18" s="109"/>
      <c r="AA18" s="109"/>
      <c r="AB18" s="109"/>
      <c r="AC18" s="113" t="s">
        <v>282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15.75" hidden="1" x14ac:dyDescent="0.25">
      <c r="A19" s="158"/>
      <c r="B19" s="159"/>
      <c r="C19" s="159"/>
      <c r="D19" s="160"/>
      <c r="E19" s="108"/>
      <c r="F19" s="109"/>
      <c r="G19" s="109"/>
      <c r="H19" s="109"/>
      <c r="I19" s="109"/>
      <c r="J19" s="109"/>
      <c r="K19" s="109"/>
      <c r="L19" s="109"/>
      <c r="M19" s="108"/>
      <c r="N19" s="109"/>
      <c r="O19" s="109"/>
      <c r="P19" s="109"/>
      <c r="Q19" s="109"/>
      <c r="R19" s="109"/>
      <c r="S19" s="109"/>
      <c r="T19" s="109"/>
      <c r="U19" s="108"/>
      <c r="V19" s="109"/>
      <c r="W19" s="109"/>
      <c r="X19" s="109"/>
      <c r="Y19" s="109"/>
      <c r="Z19" s="109"/>
      <c r="AA19" s="109"/>
      <c r="AB19" s="109"/>
      <c r="AC19" s="113"/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hidden="1" x14ac:dyDescent="0.25">
      <c r="A20" s="158"/>
      <c r="B20" s="159"/>
      <c r="C20" s="159"/>
      <c r="D20" s="160"/>
      <c r="E20" s="108"/>
      <c r="F20" s="109"/>
      <c r="G20" s="109"/>
      <c r="H20" s="109"/>
      <c r="I20" s="109"/>
      <c r="J20" s="109"/>
      <c r="K20" s="109"/>
      <c r="L20" s="109"/>
      <c r="M20" s="108"/>
      <c r="N20" s="109"/>
      <c r="O20" s="109"/>
      <c r="P20" s="109"/>
      <c r="Q20" s="109"/>
      <c r="R20" s="109"/>
      <c r="S20" s="109"/>
      <c r="T20" s="109"/>
      <c r="U20" s="108"/>
      <c r="V20" s="109"/>
      <c r="W20" s="109"/>
      <c r="X20" s="109"/>
      <c r="Y20" s="109"/>
      <c r="Z20" s="109"/>
      <c r="AA20" s="109"/>
      <c r="AB20" s="109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108"/>
      <c r="F21" s="109"/>
      <c r="G21" s="109"/>
      <c r="H21" s="109"/>
      <c r="I21" s="109"/>
      <c r="J21" s="109"/>
      <c r="K21" s="109"/>
      <c r="L21" s="109"/>
      <c r="M21" s="108"/>
      <c r="N21" s="109"/>
      <c r="O21" s="109"/>
      <c r="P21" s="109"/>
      <c r="Q21" s="109"/>
      <c r="R21" s="109"/>
      <c r="S21" s="109"/>
      <c r="T21" s="109"/>
      <c r="U21" s="108"/>
      <c r="V21" s="109"/>
      <c r="W21" s="109"/>
      <c r="X21" s="109"/>
      <c r="Y21" s="109"/>
      <c r="Z21" s="109"/>
      <c r="AA21" s="109"/>
      <c r="AB21" s="109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8"/>
      <c r="F22" s="89"/>
      <c r="G22" s="89"/>
      <c r="H22" s="89"/>
      <c r="I22" s="89"/>
      <c r="J22" s="89"/>
      <c r="K22" s="89"/>
      <c r="L22" s="89"/>
      <c r="M22" s="88"/>
      <c r="N22" s="89"/>
      <c r="O22" s="89"/>
      <c r="P22" s="89"/>
      <c r="Q22" s="89"/>
      <c r="R22" s="89"/>
      <c r="S22" s="89"/>
      <c r="T22" s="89"/>
      <c r="U22" s="88"/>
      <c r="V22" s="89"/>
      <c r="W22" s="89"/>
      <c r="X22" s="89"/>
      <c r="Y22" s="89"/>
      <c r="Z22" s="89"/>
      <c r="AA22" s="89"/>
      <c r="AB22" s="89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8"/>
      <c r="F23" s="89"/>
      <c r="G23" s="89"/>
      <c r="H23" s="89"/>
      <c r="I23" s="89"/>
      <c r="J23" s="89"/>
      <c r="K23" s="89"/>
      <c r="L23" s="89"/>
      <c r="M23" s="88"/>
      <c r="N23" s="89"/>
      <c r="O23" s="89"/>
      <c r="P23" s="89"/>
      <c r="Q23" s="89"/>
      <c r="R23" s="89"/>
      <c r="S23" s="89"/>
      <c r="T23" s="89"/>
      <c r="U23" s="88"/>
      <c r="V23" s="89"/>
      <c r="W23" s="89"/>
      <c r="X23" s="89"/>
      <c r="Y23" s="89"/>
      <c r="Z23" s="89"/>
      <c r="AA23" s="89"/>
      <c r="AB23" s="89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8"/>
      <c r="F24" s="89"/>
      <c r="G24" s="89"/>
      <c r="H24" s="89"/>
      <c r="I24" s="89"/>
      <c r="J24" s="89"/>
      <c r="K24" s="89"/>
      <c r="L24" s="89"/>
      <c r="M24" s="88"/>
      <c r="N24" s="89"/>
      <c r="O24" s="89"/>
      <c r="P24" s="89"/>
      <c r="Q24" s="89"/>
      <c r="R24" s="89"/>
      <c r="S24" s="89"/>
      <c r="T24" s="89"/>
      <c r="U24" s="88"/>
      <c r="V24" s="89"/>
      <c r="W24" s="89"/>
      <c r="X24" s="89"/>
      <c r="Y24" s="89"/>
      <c r="Z24" s="89"/>
      <c r="AA24" s="89"/>
      <c r="AB24" s="89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8"/>
      <c r="F25" s="89"/>
      <c r="G25" s="89"/>
      <c r="H25" s="89"/>
      <c r="I25" s="89"/>
      <c r="J25" s="89"/>
      <c r="K25" s="89"/>
      <c r="L25" s="89"/>
      <c r="M25" s="88"/>
      <c r="N25" s="89"/>
      <c r="O25" s="89"/>
      <c r="P25" s="89"/>
      <c r="Q25" s="89"/>
      <c r="R25" s="89"/>
      <c r="S25" s="89"/>
      <c r="T25" s="89"/>
      <c r="U25" s="88"/>
      <c r="V25" s="89"/>
      <c r="W25" s="89"/>
      <c r="X25" s="89"/>
      <c r="Y25" s="89"/>
      <c r="Z25" s="89"/>
      <c r="AA25" s="89"/>
      <c r="AB25" s="89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8"/>
      <c r="F26" s="89"/>
      <c r="G26" s="89"/>
      <c r="H26" s="89"/>
      <c r="I26" s="89"/>
      <c r="J26" s="89"/>
      <c r="K26" s="89"/>
      <c r="L26" s="89"/>
      <c r="M26" s="88"/>
      <c r="N26" s="89"/>
      <c r="O26" s="89"/>
      <c r="P26" s="89"/>
      <c r="Q26" s="89"/>
      <c r="R26" s="89"/>
      <c r="S26" s="89"/>
      <c r="T26" s="89"/>
      <c r="U26" s="88"/>
      <c r="V26" s="89"/>
      <c r="W26" s="89"/>
      <c r="X26" s="89"/>
      <c r="Y26" s="89"/>
      <c r="Z26" s="89"/>
      <c r="AA26" s="89"/>
      <c r="AB26" s="89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88"/>
      <c r="F27" s="89"/>
      <c r="G27" s="89"/>
      <c r="H27" s="89"/>
      <c r="I27" s="89"/>
      <c r="J27" s="89"/>
      <c r="K27" s="89"/>
      <c r="L27" s="89"/>
      <c r="M27" s="88"/>
      <c r="N27" s="89"/>
      <c r="O27" s="89"/>
      <c r="P27" s="89"/>
      <c r="Q27" s="89"/>
      <c r="R27" s="89"/>
      <c r="S27" s="89"/>
      <c r="T27" s="89"/>
      <c r="U27" s="88"/>
      <c r="V27" s="89"/>
      <c r="W27" s="89"/>
      <c r="X27" s="89"/>
      <c r="Y27" s="89"/>
      <c r="Z27" s="89"/>
      <c r="AA27" s="89"/>
      <c r="AB27" s="89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08"/>
      <c r="F28" s="109"/>
      <c r="G28" s="109"/>
      <c r="H28" s="109"/>
      <c r="I28" s="109"/>
      <c r="J28" s="109"/>
      <c r="K28" s="109"/>
      <c r="L28" s="109"/>
      <c r="M28" s="108"/>
      <c r="N28" s="109"/>
      <c r="O28" s="109"/>
      <c r="P28" s="109"/>
      <c r="Q28" s="109"/>
      <c r="R28" s="109"/>
      <c r="S28" s="109"/>
      <c r="T28" s="109"/>
      <c r="U28" s="108"/>
      <c r="V28" s="109"/>
      <c r="W28" s="109"/>
      <c r="X28" s="109"/>
      <c r="Y28" s="109"/>
      <c r="Z28" s="109"/>
      <c r="AA28" s="109"/>
      <c r="AB28" s="109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14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/>
      <c r="J32" s="148"/>
      <c r="K32" s="148"/>
      <c r="L32" s="148"/>
      <c r="M32" s="149"/>
      <c r="N32" s="147" t="s">
        <v>61</v>
      </c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/>
      <c r="J33" s="148"/>
      <c r="K33" s="148"/>
      <c r="L33" s="148"/>
      <c r="M33" s="149"/>
      <c r="N33" s="147" t="s">
        <v>61</v>
      </c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 t="s">
        <v>61</v>
      </c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customHeight="1" thickTop="1" thickBot="1" x14ac:dyDescent="0.3">
      <c r="A35" s="150" t="s">
        <v>41</v>
      </c>
      <c r="B35" s="150"/>
      <c r="C35" s="150"/>
      <c r="D35" s="150"/>
      <c r="E35" s="151">
        <v>100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100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>
        <f>S35/E35</f>
        <v>1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6.5" thickTop="1" thickBot="1" x14ac:dyDescent="0.3">
      <c r="A39" s="138">
        <v>1</v>
      </c>
      <c r="B39" s="138"/>
      <c r="C39" s="138"/>
      <c r="D39" s="138"/>
      <c r="E39" s="138"/>
      <c r="F39" s="143"/>
      <c r="G39" s="143"/>
      <c r="H39" s="143"/>
      <c r="I39" s="143"/>
      <c r="J39" s="138">
        <f>F39*$X$30</f>
        <v>0</v>
      </c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38"/>
      <c r="Y39" s="138"/>
      <c r="Z39" s="138"/>
      <c r="AA39" s="138"/>
      <c r="AB39" s="138"/>
      <c r="AC39" s="138"/>
      <c r="AD39" s="138"/>
      <c r="AE39" s="138"/>
      <c r="AF39" s="138"/>
      <c r="AG39" s="138"/>
      <c r="AH39" s="138"/>
      <c r="AI39" s="138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38"/>
      <c r="Y40" s="138"/>
      <c r="Z40" s="138"/>
      <c r="AA40" s="138"/>
      <c r="AB40" s="138"/>
      <c r="AC40" s="138"/>
      <c r="AD40" s="138"/>
      <c r="AE40" s="138"/>
      <c r="AF40" s="138"/>
      <c r="AG40" s="138"/>
      <c r="AH40" s="138"/>
      <c r="AI40" s="138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38"/>
      <c r="Y41" s="138"/>
      <c r="Z41" s="138"/>
      <c r="AA41" s="138"/>
      <c r="AB41" s="138"/>
      <c r="AC41" s="138"/>
      <c r="AD41" s="138"/>
      <c r="AE41" s="138"/>
      <c r="AF41" s="138"/>
      <c r="AG41" s="138"/>
      <c r="AH41" s="138"/>
      <c r="AI41" s="138"/>
      <c r="AJ41" s="12"/>
      <c r="AK41" s="12"/>
    </row>
    <row r="42" spans="1:37" ht="16.5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38"/>
      <c r="Y42" s="138"/>
      <c r="Z42" s="138"/>
      <c r="AA42" s="138"/>
      <c r="AB42" s="138"/>
      <c r="AC42" s="138"/>
      <c r="AD42" s="138"/>
      <c r="AE42" s="138"/>
      <c r="AF42" s="138"/>
      <c r="AG42" s="138"/>
      <c r="AH42" s="138"/>
      <c r="AI42" s="138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38"/>
      <c r="Y43" s="138"/>
      <c r="Z43" s="138"/>
      <c r="AA43" s="138"/>
      <c r="AB43" s="138"/>
      <c r="AC43" s="138"/>
      <c r="AD43" s="138"/>
      <c r="AE43" s="138"/>
      <c r="AF43" s="138"/>
      <c r="AG43" s="138"/>
      <c r="AH43" s="138"/>
      <c r="AI43" s="138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6.5" thickTop="1" thickBot="1" x14ac:dyDescent="0.3">
      <c r="A45" s="138">
        <v>2</v>
      </c>
      <c r="B45" s="138"/>
      <c r="C45" s="138"/>
      <c r="D45" s="138"/>
      <c r="E45" s="138"/>
      <c r="F45" s="143"/>
      <c r="G45" s="143"/>
      <c r="H45" s="143"/>
      <c r="I45" s="143"/>
      <c r="J45" s="138">
        <f>F45*$X$30</f>
        <v>0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38"/>
      <c r="Y45" s="138"/>
      <c r="Z45" s="138"/>
      <c r="AA45" s="138"/>
      <c r="AB45" s="138"/>
      <c r="AC45" s="138"/>
      <c r="AD45" s="138"/>
      <c r="AE45" s="138"/>
      <c r="AF45" s="138"/>
      <c r="AG45" s="138"/>
      <c r="AH45" s="138"/>
      <c r="AI45" s="138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38"/>
      <c r="Y46" s="138"/>
      <c r="Z46" s="138"/>
      <c r="AA46" s="138"/>
      <c r="AB46" s="138"/>
      <c r="AC46" s="138"/>
      <c r="AD46" s="138"/>
      <c r="AE46" s="138"/>
      <c r="AF46" s="138"/>
      <c r="AG46" s="138"/>
      <c r="AH46" s="138"/>
      <c r="AI46" s="138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38"/>
      <c r="Y47" s="138"/>
      <c r="Z47" s="138"/>
      <c r="AA47" s="138"/>
      <c r="AB47" s="138"/>
      <c r="AC47" s="138"/>
      <c r="AD47" s="138"/>
      <c r="AE47" s="138"/>
      <c r="AF47" s="138"/>
      <c r="AG47" s="138"/>
      <c r="AH47" s="138"/>
      <c r="AI47" s="138"/>
      <c r="AJ47" s="12"/>
      <c r="AK47" s="12"/>
    </row>
    <row r="48" spans="1:37" ht="16.5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38"/>
      <c r="Y48" s="138"/>
      <c r="Z48" s="138"/>
      <c r="AA48" s="138"/>
      <c r="AB48" s="138"/>
      <c r="AC48" s="138"/>
      <c r="AD48" s="138"/>
      <c r="AE48" s="138"/>
      <c r="AF48" s="138"/>
      <c r="AG48" s="138"/>
      <c r="AH48" s="138"/>
      <c r="AI48" s="138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38"/>
      <c r="Y49" s="138"/>
      <c r="Z49" s="138"/>
      <c r="AA49" s="138"/>
      <c r="AB49" s="138"/>
      <c r="AC49" s="138"/>
      <c r="AD49" s="138"/>
      <c r="AE49" s="138"/>
      <c r="AF49" s="138"/>
      <c r="AG49" s="138"/>
      <c r="AH49" s="138"/>
      <c r="AI49" s="138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6.5" thickTop="1" thickBot="1" x14ac:dyDescent="0.3">
      <c r="A51" s="138">
        <v>3</v>
      </c>
      <c r="B51" s="138"/>
      <c r="C51" s="138"/>
      <c r="D51" s="138"/>
      <c r="E51" s="138"/>
      <c r="F51" s="143"/>
      <c r="G51" s="143"/>
      <c r="H51" s="143"/>
      <c r="I51" s="143"/>
      <c r="J51" s="138">
        <f t="shared" ref="J51" si="0">F51*$X$30</f>
        <v>0</v>
      </c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38"/>
      <c r="Y51" s="138"/>
      <c r="Z51" s="138"/>
      <c r="AA51" s="138"/>
      <c r="AB51" s="138"/>
      <c r="AC51" s="138"/>
      <c r="AD51" s="138"/>
      <c r="AE51" s="138"/>
      <c r="AF51" s="138"/>
      <c r="AG51" s="138"/>
      <c r="AH51" s="138"/>
      <c r="AI51" s="138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38"/>
      <c r="Y52" s="138"/>
      <c r="Z52" s="138"/>
      <c r="AA52" s="138"/>
      <c r="AB52" s="138"/>
      <c r="AC52" s="138"/>
      <c r="AD52" s="138"/>
      <c r="AE52" s="138"/>
      <c r="AF52" s="138"/>
      <c r="AG52" s="138"/>
      <c r="AH52" s="138"/>
      <c r="AI52" s="138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38"/>
      <c r="Y53" s="138"/>
      <c r="Z53" s="138"/>
      <c r="AA53" s="138"/>
      <c r="AB53" s="138"/>
      <c r="AC53" s="138"/>
      <c r="AD53" s="138"/>
      <c r="AE53" s="138"/>
      <c r="AF53" s="138"/>
      <c r="AG53" s="138"/>
      <c r="AH53" s="138"/>
      <c r="AI53" s="138"/>
      <c r="AJ53" s="12"/>
      <c r="AK53" s="12"/>
    </row>
    <row r="54" spans="1:37" ht="16.5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38"/>
      <c r="Y54" s="138"/>
      <c r="Z54" s="138"/>
      <c r="AA54" s="138"/>
      <c r="AB54" s="138"/>
      <c r="AC54" s="138"/>
      <c r="AD54" s="138"/>
      <c r="AE54" s="138"/>
      <c r="AF54" s="138"/>
      <c r="AG54" s="138"/>
      <c r="AH54" s="138"/>
      <c r="AI54" s="138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38"/>
      <c r="Y55" s="138"/>
      <c r="Z55" s="138"/>
      <c r="AA55" s="138"/>
      <c r="AB55" s="138"/>
      <c r="AC55" s="138"/>
      <c r="AD55" s="138"/>
      <c r="AE55" s="138"/>
      <c r="AF55" s="138"/>
      <c r="AG55" s="138"/>
      <c r="AH55" s="138"/>
      <c r="AI55" s="138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6.5" thickTop="1" thickBot="1" x14ac:dyDescent="0.3">
      <c r="A57" s="138">
        <v>4</v>
      </c>
      <c r="B57" s="138"/>
      <c r="C57" s="138"/>
      <c r="D57" s="138"/>
      <c r="E57" s="138"/>
      <c r="F57" s="143"/>
      <c r="G57" s="143"/>
      <c r="H57" s="143"/>
      <c r="I57" s="143"/>
      <c r="J57" s="138">
        <f t="shared" ref="J57" si="1">F57*$X$30</f>
        <v>0</v>
      </c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38"/>
      <c r="Y57" s="138"/>
      <c r="Z57" s="138"/>
      <c r="AA57" s="138"/>
      <c r="AB57" s="138"/>
      <c r="AC57" s="138"/>
      <c r="AD57" s="138"/>
      <c r="AE57" s="138"/>
      <c r="AF57" s="138"/>
      <c r="AG57" s="138"/>
      <c r="AH57" s="138"/>
      <c r="AI57" s="138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38"/>
      <c r="Y58" s="138"/>
      <c r="Z58" s="138"/>
      <c r="AA58" s="138"/>
      <c r="AB58" s="138"/>
      <c r="AC58" s="138"/>
      <c r="AD58" s="138"/>
      <c r="AE58" s="138"/>
      <c r="AF58" s="138"/>
      <c r="AG58" s="138"/>
      <c r="AH58" s="138"/>
      <c r="AI58" s="138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2"/>
      <c r="AK59" s="12"/>
    </row>
    <row r="60" spans="1:37" ht="16.5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38"/>
      <c r="Y60" s="138"/>
      <c r="Z60" s="138"/>
      <c r="AA60" s="138"/>
      <c r="AB60" s="138"/>
      <c r="AC60" s="138"/>
      <c r="AD60" s="138"/>
      <c r="AE60" s="138"/>
      <c r="AF60" s="138"/>
      <c r="AG60" s="138"/>
      <c r="AH60" s="138"/>
      <c r="AI60" s="138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38"/>
      <c r="Y61" s="138"/>
      <c r="Z61" s="138"/>
      <c r="AA61" s="138"/>
      <c r="AB61" s="138"/>
      <c r="AC61" s="138"/>
      <c r="AD61" s="138"/>
      <c r="AE61" s="138"/>
      <c r="AF61" s="138"/>
      <c r="AG61" s="138"/>
      <c r="AH61" s="138"/>
      <c r="AI61" s="138"/>
      <c r="AJ61" s="12"/>
      <c r="AK61" s="12"/>
    </row>
    <row r="62" spans="1:37" ht="31.5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6.5" thickTop="1" thickBot="1" x14ac:dyDescent="0.3">
      <c r="A63" s="138">
        <v>5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38"/>
      <c r="Y63" s="138"/>
      <c r="Z63" s="138"/>
      <c r="AA63" s="138"/>
      <c r="AB63" s="138"/>
      <c r="AC63" s="138"/>
      <c r="AD63" s="138"/>
      <c r="AE63" s="138"/>
      <c r="AF63" s="138"/>
      <c r="AG63" s="138"/>
      <c r="AH63" s="138"/>
      <c r="AI63" s="138"/>
      <c r="AJ63" s="12"/>
      <c r="AK63" s="12"/>
    </row>
    <row r="64" spans="1:37" ht="16.5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38"/>
      <c r="Y64" s="138"/>
      <c r="Z64" s="138"/>
      <c r="AA64" s="138"/>
      <c r="AB64" s="138"/>
      <c r="AC64" s="138"/>
      <c r="AD64" s="138"/>
      <c r="AE64" s="138"/>
      <c r="AF64" s="138"/>
      <c r="AG64" s="138"/>
      <c r="AH64" s="138"/>
      <c r="AI64" s="138"/>
      <c r="AJ64" s="12"/>
      <c r="AK64" s="12"/>
    </row>
    <row r="65" spans="1:37" ht="16.5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38"/>
      <c r="Y65" s="138"/>
      <c r="Z65" s="138"/>
      <c r="AA65" s="138"/>
      <c r="AB65" s="138"/>
      <c r="AC65" s="138"/>
      <c r="AD65" s="138"/>
      <c r="AE65" s="138"/>
      <c r="AF65" s="138"/>
      <c r="AG65" s="138"/>
      <c r="AH65" s="138"/>
      <c r="AI65" s="138"/>
      <c r="AJ65" s="12"/>
      <c r="AK65" s="12"/>
    </row>
    <row r="66" spans="1:37" ht="16.5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38"/>
      <c r="Y66" s="138"/>
      <c r="Z66" s="138"/>
      <c r="AA66" s="138"/>
      <c r="AB66" s="138"/>
      <c r="AC66" s="138"/>
      <c r="AD66" s="138"/>
      <c r="AE66" s="138"/>
      <c r="AF66" s="138"/>
      <c r="AG66" s="138"/>
      <c r="AH66" s="138"/>
      <c r="AI66" s="138"/>
      <c r="AJ66" s="12"/>
      <c r="AK66" s="12"/>
    </row>
    <row r="67" spans="1:37" ht="16.5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38"/>
      <c r="Y67" s="138"/>
      <c r="Z67" s="138"/>
      <c r="AA67" s="138"/>
      <c r="AB67" s="138"/>
      <c r="AC67" s="138"/>
      <c r="AD67" s="138"/>
      <c r="AE67" s="138"/>
      <c r="AF67" s="138"/>
      <c r="AG67" s="138"/>
      <c r="AH67" s="138"/>
      <c r="AI67" s="138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hidden="1" customHeight="1" thickTop="1" thickBot="1" x14ac:dyDescent="0.3">
      <c r="A69" s="138">
        <v>6</v>
      </c>
      <c r="B69" s="138"/>
      <c r="C69" s="138"/>
      <c r="D69" s="138"/>
      <c r="E69" s="138"/>
      <c r="F69" s="143"/>
      <c r="G69" s="143"/>
      <c r="H69" s="143"/>
      <c r="I69" s="143"/>
      <c r="J69" s="138">
        <f t="shared" ref="J69" si="3">F69*$X$30</f>
        <v>0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2"/>
      <c r="AK69" s="12"/>
    </row>
    <row r="70" spans="1:37" ht="16.5" hidden="1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2"/>
      <c r="AK70" s="12"/>
    </row>
    <row r="71" spans="1:37" ht="16.5" hidden="1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2"/>
      <c r="AK71" s="12"/>
    </row>
    <row r="72" spans="1:37" ht="16.5" hidden="1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2"/>
      <c r="AK72" s="12"/>
    </row>
    <row r="73" spans="1:37" ht="16.5" hidden="1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customHeight="1" x14ac:dyDescent="0.25">
      <c r="A126" s="46" t="s">
        <v>72</v>
      </c>
      <c r="AA126" s="46"/>
      <c r="AB126" s="47"/>
      <c r="AH126" s="46"/>
      <c r="AI126" s="46"/>
    </row>
    <row r="127" spans="1:35" ht="15" customHeight="1" x14ac:dyDescent="0.25">
      <c r="A127" s="46" t="s">
        <v>73</v>
      </c>
      <c r="AA127" s="46"/>
      <c r="AB127" s="47"/>
      <c r="AH127" s="46"/>
      <c r="AI127" s="46"/>
    </row>
    <row r="128" spans="1:35" ht="15" customHeight="1" x14ac:dyDescent="0.25">
      <c r="AA128" s="46"/>
      <c r="AB128" s="47"/>
      <c r="AH128" s="46"/>
      <c r="AI128" s="46"/>
    </row>
    <row r="129" spans="1:39" ht="15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76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X42:AE42"/>
    <mergeCell ref="AF42:AI42"/>
    <mergeCell ref="X43:AE43"/>
    <mergeCell ref="AF43:AI43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39"/>
    <mergeCell ref="AF39:AI39"/>
    <mergeCell ref="X40:AE40"/>
    <mergeCell ref="AF40:AI40"/>
    <mergeCell ref="X41:AE41"/>
    <mergeCell ref="AF41:AI41"/>
    <mergeCell ref="X48:AE48"/>
    <mergeCell ref="AF48:AI48"/>
    <mergeCell ref="X49:AE49"/>
    <mergeCell ref="AF49:AI49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5"/>
    <mergeCell ref="AF45:AI45"/>
    <mergeCell ref="X46:AE46"/>
    <mergeCell ref="AF46:AI46"/>
    <mergeCell ref="X47:AE47"/>
    <mergeCell ref="AF47:AI47"/>
    <mergeCell ref="X54:AE54"/>
    <mergeCell ref="AF54:AI54"/>
    <mergeCell ref="X55:AE55"/>
    <mergeCell ref="AF55:AI55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1"/>
    <mergeCell ref="AF51:AI51"/>
    <mergeCell ref="X52:AE52"/>
    <mergeCell ref="AF52:AI52"/>
    <mergeCell ref="X53:AE53"/>
    <mergeCell ref="AF53:AI53"/>
    <mergeCell ref="X60:AE60"/>
    <mergeCell ref="AF60:AI60"/>
    <mergeCell ref="X61:AE61"/>
    <mergeCell ref="AF61:AI61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7"/>
    <mergeCell ref="AF57:AI57"/>
    <mergeCell ref="X58:AE58"/>
    <mergeCell ref="AF58:AI58"/>
    <mergeCell ref="X59:AE59"/>
    <mergeCell ref="AF59:AI59"/>
    <mergeCell ref="X66:AE66"/>
    <mergeCell ref="AF66:AI66"/>
    <mergeCell ref="X67:AE67"/>
    <mergeCell ref="AF67:AI67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3"/>
    <mergeCell ref="AF63:AI63"/>
    <mergeCell ref="X64:AE64"/>
    <mergeCell ref="AF64:AI64"/>
    <mergeCell ref="X65:AE65"/>
    <mergeCell ref="AF65:AI65"/>
    <mergeCell ref="X72:AE72"/>
    <mergeCell ref="AF72:AI72"/>
    <mergeCell ref="X73:AE73"/>
    <mergeCell ref="AF73:AI73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A3" xr:uid="{00000000-0002-0000-0300-000000000000}">
      <formula1>$A$126:$A$127</formula1>
    </dataValidation>
    <dataValidation type="list" allowBlank="1" showInputMessage="1" showErrorMessage="1" sqref="E8" xr:uid="{00000000-0002-0000-0300-000001000000}">
      <formula1>$B$156:$B$218</formula1>
    </dataValidation>
    <dataValidation type="list" allowBlank="1" showInputMessage="1" showErrorMessage="1" sqref="E7" xr:uid="{00000000-0002-0000-0300-000002000000}">
      <formula1>$B$131:$B$153</formula1>
    </dataValidation>
  </dataValidations>
  <hyperlinks>
    <hyperlink ref="S318" location="'Z1'!A1" display="Z1" xr:uid="{00000000-0004-0000-0300-000000000000}"/>
    <hyperlink ref="S319" location="'Z2'!A1" display="Z2" xr:uid="{00000000-0004-0000-0300-000001000000}"/>
    <hyperlink ref="S320" location="'Z3'!A1" display="Z3" xr:uid="{00000000-0004-0000-0300-000002000000}"/>
    <hyperlink ref="S321" location="'Z4'!A1" display="Z4" xr:uid="{00000000-0004-0000-0300-000003000000}"/>
    <hyperlink ref="S322" location="'Z5'!A1" display="Z5" xr:uid="{00000000-0004-0000-0300-000004000000}"/>
    <hyperlink ref="S323" location="'Z6'!A1" display="Z6" xr:uid="{00000000-0004-0000-0300-000005000000}"/>
    <hyperlink ref="S324" location="'Z7'!A1" display="Z7" xr:uid="{00000000-0004-0000-0300-000006000000}"/>
    <hyperlink ref="S326" location="'AP1'!A1" display="AP1" xr:uid="{00000000-0004-0000-0300-000007000000}"/>
    <hyperlink ref="S327" location="'AP2'!A1" display="AP2" xr:uid="{00000000-0004-0000-0300-000008000000}"/>
    <hyperlink ref="S328" location="'AP3'!A1" display="AP3" xr:uid="{00000000-0004-0000-0300-000009000000}"/>
    <hyperlink ref="S330" location="'AQ1'!A1" display="AQ1" xr:uid="{00000000-0004-0000-0300-00000A000000}"/>
    <hyperlink ref="S331" location="'AQ2'!A1" display="AQ2" xr:uid="{00000000-0004-0000-0300-00000B000000}"/>
    <hyperlink ref="S332" location="'AQ3'!A1" display="AQ3" xr:uid="{00000000-0004-0000-0300-00000C000000}"/>
    <hyperlink ref="S333" location="'AQ4'!A1" display="AQ4" xr:uid="{00000000-0004-0000-0300-00000D000000}"/>
    <hyperlink ref="S339" location="'AR1'!A1" display="AR1" xr:uid="{00000000-0004-0000-0300-00000E000000}"/>
    <hyperlink ref="S340" location="'AR2'!A1" display="AR2" xr:uid="{00000000-0004-0000-0300-00000F000000}"/>
    <hyperlink ref="S341" location="'AR3'!A1" display="AR3" xr:uid="{00000000-0004-0000-0300-000010000000}"/>
    <hyperlink ref="S345" location="'AS1'!A1" display="AS1" xr:uid="{00000000-0004-0000-0300-000011000000}"/>
    <hyperlink ref="S346" location="'AS2'!A1" display="AS2" xr:uid="{00000000-0004-0000-0300-000012000000}"/>
    <hyperlink ref="S347" location="'AS3'!A1" display="AS3" xr:uid="{00000000-0004-0000-0300-000013000000}"/>
    <hyperlink ref="S439" location="'AN2'!A1" display="AN2" xr:uid="{00000000-0004-0000-0300-000014000000}"/>
    <hyperlink ref="S438" location="'AN1'!A1" display="AN1" xr:uid="{00000000-0004-0000-0300-000015000000}"/>
    <hyperlink ref="S436" location="AM.5!A1" display="AM.5" xr:uid="{00000000-0004-0000-0300-000016000000}"/>
    <hyperlink ref="S435" location="AM.4!A1" display="AM.4" xr:uid="{00000000-0004-0000-0300-000017000000}"/>
    <hyperlink ref="S434" location="AM.3!A1" display="AM.3" xr:uid="{00000000-0004-0000-0300-000018000000}"/>
    <hyperlink ref="S433" location="AM.2!A1" display="AM.2" xr:uid="{00000000-0004-0000-0300-000019000000}"/>
    <hyperlink ref="S431" location="'AM1'!A1" display="AM1" xr:uid="{00000000-0004-0000-0300-00001A000000}"/>
    <hyperlink ref="S429" location="'AL5'!A1" display="AL5" xr:uid="{00000000-0004-0000-0300-00001B000000}"/>
    <hyperlink ref="S428" location="'AL4'!A1" display="AL4" xr:uid="{00000000-0004-0000-0300-00001C000000}"/>
    <hyperlink ref="S427" location="'AL3'!A1" display="AL3" xr:uid="{00000000-0004-0000-0300-00001D000000}"/>
    <hyperlink ref="S426" location="'AL2'!A1" display="AL2" xr:uid="{00000000-0004-0000-0300-00001E000000}"/>
    <hyperlink ref="S425" location="'AL1'!A1" display="AL1" xr:uid="{00000000-0004-0000-0300-00001F000000}"/>
    <hyperlink ref="S416" location="'AH6'!A1" display="AH6" xr:uid="{00000000-0004-0000-0300-000020000000}"/>
    <hyperlink ref="S415" location="'AH5'!A1" display="AH5" xr:uid="{00000000-0004-0000-0300-000021000000}"/>
    <hyperlink ref="S414" location="'AH4'!A1" display="AH4" xr:uid="{00000000-0004-0000-0300-000022000000}"/>
    <hyperlink ref="S413" location="'AH3'!A1" display="AH3" xr:uid="{00000000-0004-0000-0300-000023000000}"/>
    <hyperlink ref="S412" location="'AH2'!A1" display="AH2" xr:uid="{00000000-0004-0000-0300-000024000000}"/>
    <hyperlink ref="S411" location="'AH1'!A1" display="AH1" xr:uid="{00000000-0004-0000-0300-000025000000}"/>
    <hyperlink ref="S409" location="'AG8'!A1" display="AG8" xr:uid="{00000000-0004-0000-0300-000026000000}"/>
    <hyperlink ref="S408" location="'AG7'!A1" display="AG7" xr:uid="{00000000-0004-0000-0300-000027000000}"/>
    <hyperlink ref="S407" location="'AG6'!A1" display="AG6" xr:uid="{00000000-0004-0000-0300-000028000000}"/>
    <hyperlink ref="S406" location="'AG5'!A1" display="AG5" xr:uid="{00000000-0004-0000-0300-000029000000}"/>
    <hyperlink ref="S405" location="'AG4'!A1" display="AG4" xr:uid="{00000000-0004-0000-0300-00002A000000}"/>
    <hyperlink ref="S404" location="'AG3'!A1" display="AG3" xr:uid="{00000000-0004-0000-0300-00002B000000}"/>
    <hyperlink ref="S403" location="'AG2'!A1" display="AG2" xr:uid="{00000000-0004-0000-0300-00002C000000}"/>
    <hyperlink ref="S402" location="'AG1'!A1" display="AG1" xr:uid="{00000000-0004-0000-0300-00002D000000}"/>
    <hyperlink ref="S400" location="'AF6'!A1" display="AF6" xr:uid="{00000000-0004-0000-0300-00002E000000}"/>
    <hyperlink ref="S399" location="'AF5'!A1" display="AF5" xr:uid="{00000000-0004-0000-0300-00002F000000}"/>
    <hyperlink ref="S398" location="'AF4'!A1" display="AF4" xr:uid="{00000000-0004-0000-0300-000030000000}"/>
    <hyperlink ref="S397" location="'AF3'!A1" display="AF3" xr:uid="{00000000-0004-0000-0300-000031000000}"/>
    <hyperlink ref="S396" location="'AF2'!A1" display="AF2" xr:uid="{00000000-0004-0000-0300-000032000000}"/>
    <hyperlink ref="S395" location="'AF1'!A1" display="AF1" xr:uid="{00000000-0004-0000-0300-000033000000}"/>
    <hyperlink ref="S393" location="'AE5'!A1" display="AE5" xr:uid="{00000000-0004-0000-0300-000034000000}"/>
    <hyperlink ref="S392" location="'AE4'!A1" display="AE4" xr:uid="{00000000-0004-0000-0300-000035000000}"/>
    <hyperlink ref="S391" location="'AE3'!A1" display="AE3" xr:uid="{00000000-0004-0000-0300-000036000000}"/>
    <hyperlink ref="S390" location="'AE2'!A1" display="AE2" xr:uid="{00000000-0004-0000-0300-000037000000}"/>
    <hyperlink ref="S389" location="'AE1'!A1" display="AE1" xr:uid="{00000000-0004-0000-0300-000038000000}"/>
    <hyperlink ref="S387" location="'AD5'!A1" display="AD5" xr:uid="{00000000-0004-0000-0300-000039000000}"/>
    <hyperlink ref="S386" location="'AD4'!A1" display="AD4" xr:uid="{00000000-0004-0000-0300-00003A000000}"/>
    <hyperlink ref="S385" location="'AD3'!A1" display="AD3" xr:uid="{00000000-0004-0000-0300-00003B000000}"/>
    <hyperlink ref="S384" location="'AD2'!A1" display="AD2" xr:uid="{00000000-0004-0000-0300-00003C000000}"/>
    <hyperlink ref="S383" location="'AD1'!A1" display="AD1" xr:uid="{00000000-0004-0000-0300-00003D000000}"/>
    <hyperlink ref="S381" location="'AC4'!A1" display="AC4" xr:uid="{00000000-0004-0000-0300-00003E000000}"/>
    <hyperlink ref="S380" location="'AC3'!A1" display="AC3" xr:uid="{00000000-0004-0000-0300-00003F000000}"/>
    <hyperlink ref="S379" location="'AC2'!A1" display="AC2" xr:uid="{00000000-0004-0000-0300-000040000000}"/>
    <hyperlink ref="S378" location="'AC1'!A1" display="AC1" xr:uid="{00000000-0004-0000-0300-000041000000}"/>
    <hyperlink ref="S376" location="'AB5'!A1" display="AB5" xr:uid="{00000000-0004-0000-0300-000042000000}"/>
    <hyperlink ref="S375" location="'AB4'!A1" display="AB4" xr:uid="{00000000-0004-0000-0300-000043000000}"/>
    <hyperlink ref="S374" location="'AB3'!A1" display="AB3" xr:uid="{00000000-0004-0000-0300-000044000000}"/>
    <hyperlink ref="S373" location="'AB2'!A1" display="AB2" xr:uid="{00000000-0004-0000-0300-000045000000}"/>
    <hyperlink ref="S372" location="'AB1'!A1" display="AB1" xr:uid="{00000000-0004-0000-0300-000046000000}"/>
    <hyperlink ref="S370" location="'AA8'!A1" display="AA8" xr:uid="{00000000-0004-0000-0300-000047000000}"/>
    <hyperlink ref="S369" location="'AA7'!A1" display="AA7" xr:uid="{00000000-0004-0000-0300-000048000000}"/>
    <hyperlink ref="S368" location="'AA6'!A1" display="AA6" xr:uid="{00000000-0004-0000-0300-000049000000}"/>
    <hyperlink ref="S367" location="'AA5'!A1" display="AA5" xr:uid="{00000000-0004-0000-0300-00004A000000}"/>
    <hyperlink ref="S366" location="'AA4'!A1" display="AA4" xr:uid="{00000000-0004-0000-0300-00004B000000}"/>
    <hyperlink ref="S365" location="'AA3'!A1" display="AA3" xr:uid="{00000000-0004-0000-0300-00004C000000}"/>
    <hyperlink ref="S364" location="'AA2'!A1" display="AA2" xr:uid="{00000000-0004-0000-0300-00004D000000}"/>
    <hyperlink ref="S363" location="'AA1'!A1" display="AA1" xr:uid="{00000000-0004-0000-0300-00004E000000}"/>
    <hyperlink ref="S361" location="'AO1'!A1" display="AO1" xr:uid="{00000000-0004-0000-0300-00004F000000}"/>
    <hyperlink ref="S359" location="'AV3'!A1" display="AV3" xr:uid="{00000000-0004-0000-0300-000050000000}"/>
    <hyperlink ref="S358" location="'AV2'!A1" display="AV2" xr:uid="{00000000-0004-0000-0300-000051000000}"/>
    <hyperlink ref="S357" location="'AV1'!A1" display="AV1" xr:uid="{00000000-0004-0000-0300-000052000000}"/>
    <hyperlink ref="S355" location="'AU3'!A1" display="AU3" xr:uid="{00000000-0004-0000-0300-000053000000}"/>
    <hyperlink ref="S354" location="'AU2'!A1" display="AU2" xr:uid="{00000000-0004-0000-0300-000054000000}"/>
    <hyperlink ref="S353" location="'AU1'!A1" display="AU1" xr:uid="{00000000-0004-0000-0300-000055000000}"/>
    <hyperlink ref="S351" location="'AT3'!A1" display="AT3" xr:uid="{00000000-0004-0000-0300-000056000000}"/>
    <hyperlink ref="S350" location="'AT2'!A1" display="AT2" xr:uid="{00000000-0004-0000-0300-000057000000}"/>
    <hyperlink ref="S418" location="'AI1'!A1" display="AI1" xr:uid="{00000000-0004-0000-0300-000058000000}"/>
    <hyperlink ref="S419" location="'AI2'!A1" display="AI2" xr:uid="{00000000-0004-0000-0300-000059000000}"/>
    <hyperlink ref="S420" location="'AI3'!A1" display="AI3" xr:uid="{00000000-0004-0000-0300-00005A000000}"/>
    <hyperlink ref="S421" location="'AI4'!A1" display="AI4" xr:uid="{00000000-0004-0000-0300-00005B000000}"/>
    <hyperlink ref="S422" location="'AI5'!A1" display="AI5" xr:uid="{00000000-0004-0000-0300-00005C000000}"/>
    <hyperlink ref="S423" location="'AI6'!A1" display="AI6" xr:uid="{00000000-0004-0000-0300-00005D000000}"/>
    <hyperlink ref="S342" location="'AR4'!A1" display="AR4" xr:uid="{00000000-0004-0000-0300-00005E000000}"/>
    <hyperlink ref="S343" location="'AR5'!A1" display="AR5" xr:uid="{00000000-0004-0000-0300-00005F000000}"/>
    <hyperlink ref="S334" location="'AQ5'!A1" display="AQ5" xr:uid="{00000000-0004-0000-0300-000060000000}"/>
    <hyperlink ref="S335" location="'AQ6'!A1" display="AQ6" xr:uid="{00000000-0004-0000-0300-000061000000}"/>
    <hyperlink ref="S336" location="'AQ7'!A1" display="AQ7" xr:uid="{00000000-0004-0000-0300-000062000000}"/>
    <hyperlink ref="S337" location="'AQ8'!A1" display="AQ8" xr:uid="{00000000-0004-0000-0300-000063000000}"/>
    <hyperlink ref="S325" location="informazioni!A328" display="0.1" xr:uid="{00000000-0004-0000-0300-000064000000}"/>
    <hyperlink ref="S348" location="informazioni!A339" display="0.5" xr:uid="{00000000-0004-0000-0300-000065000000}"/>
    <hyperlink ref="S352" location="informazioni!A350" display="0.6" xr:uid="{00000000-0004-0000-0300-000066000000}"/>
    <hyperlink ref="S356" location="informazioni!A364" display="0.8" xr:uid="{00000000-0004-0000-0300-000067000000}"/>
    <hyperlink ref="S360" location="informazioni!A375" display="informazioni!A375" xr:uid="{00000000-0004-0000-0300-000068000000}"/>
    <hyperlink ref="S362" location="informazioni!A386" display="informazioni!A386" xr:uid="{00000000-0004-0000-0300-000069000000}"/>
    <hyperlink ref="S371" location="informazioni!A397" display="informazioni!A397" xr:uid="{00000000-0004-0000-0300-00006A000000}"/>
    <hyperlink ref="S377" location="informazioni!A408" display="informazioni!A408" xr:uid="{00000000-0004-0000-0300-00006B000000}"/>
    <hyperlink ref="S388" location="informazioni!A419" display="informazioni!A419" xr:uid="{00000000-0004-0000-0300-00006C000000}"/>
    <hyperlink ref="S394" location="informazioni!A430" display="informazioni!A430" xr:uid="{00000000-0004-0000-0300-00006D000000}"/>
    <hyperlink ref="S401" location="informazioni!A452" display="informazioni!A452" xr:uid="{00000000-0004-0000-0300-00006E000000}"/>
    <hyperlink ref="S410" location="informazioni!A463" display="informazioni!A463" xr:uid="{00000000-0004-0000-0300-00006F000000}"/>
    <hyperlink ref="S417" location="informazioni!A474" display="informazioni!A474" xr:uid="{00000000-0004-0000-0300-000070000000}"/>
    <hyperlink ref="S424" location="informazioni!A485" display="informazioni!A485" xr:uid="{00000000-0004-0000-0300-000071000000}"/>
    <hyperlink ref="S430" location="informazioni!A496" display="informazioni!A496" xr:uid="{00000000-0004-0000-0300-000072000000}"/>
    <hyperlink ref="S432" location="informazioni!A507" display="informazioni!A507" xr:uid="{00000000-0004-0000-0300-000073000000}"/>
    <hyperlink ref="S437" location="informazioni!A520" display="informazioni!A520" xr:uid="{00000000-0004-0000-0300-000074000000}"/>
    <hyperlink ref="S147" location="'D1'!A1" display="D1" xr:uid="{00000000-0004-0000-0300-000075000000}"/>
    <hyperlink ref="S148" location="'D2'!A1" display="D2" xr:uid="{00000000-0004-0000-0300-000076000000}"/>
    <hyperlink ref="S238" location="'O2'!A1" display="O2" xr:uid="{00000000-0004-0000-0300-000077000000}"/>
    <hyperlink ref="S239" location="'O3'!A1" display="O3" xr:uid="{00000000-0004-0000-0300-000078000000}"/>
    <hyperlink ref="S240" location="'O4'!A1" display="O4" xr:uid="{00000000-0004-0000-0300-000079000000}"/>
    <hyperlink ref="S242" location="'P1'!A1" display="P1" xr:uid="{00000000-0004-0000-0300-00007A000000}"/>
    <hyperlink ref="S243" location="'P2'!A1" display="P2" xr:uid="{00000000-0004-0000-0300-00007B000000}"/>
    <hyperlink ref="S244" location="'P3'!A1" display="P3" xr:uid="{00000000-0004-0000-0300-00007C000000}"/>
    <hyperlink ref="S245" location="'P4'!A1" display="P4" xr:uid="{00000000-0004-0000-0300-00007D000000}"/>
    <hyperlink ref="S246" location="'P5'!A1" display="P5" xr:uid="{00000000-0004-0000-0300-00007E000000}"/>
    <hyperlink ref="S248" location="'Q1'!A1" display="Q1" xr:uid="{00000000-0004-0000-0300-00007F000000}"/>
    <hyperlink ref="S249" location="'Q2'!A1" display="Q2" xr:uid="{00000000-0004-0000-0300-000080000000}"/>
    <hyperlink ref="S250" location="'Q3'!A1" display="Q3" xr:uid="{00000000-0004-0000-0300-000081000000}"/>
    <hyperlink ref="S251" location="'Q4'!A1" display="Q4" xr:uid="{00000000-0004-0000-0300-000082000000}"/>
    <hyperlink ref="S252" location="'Q5'!A1" display="Q5" xr:uid="{00000000-0004-0000-0300-000083000000}"/>
    <hyperlink ref="S253" location="'Q6'!A1" display="Q6" xr:uid="{00000000-0004-0000-0300-000084000000}"/>
    <hyperlink ref="S255" location="'R1'!A1" display="R1" xr:uid="{00000000-0004-0000-0300-000085000000}"/>
    <hyperlink ref="S256" location="'R2'!A1" display="R2" xr:uid="{00000000-0004-0000-0300-000086000000}"/>
    <hyperlink ref="S257" location="'R3'!A1" display="R3" xr:uid="{00000000-0004-0000-0300-000087000000}"/>
    <hyperlink ref="S258" location="'R4'!A1" display="R4" xr:uid="{00000000-0004-0000-0300-000088000000}"/>
    <hyperlink ref="S259" location="'R5'!A1" display="R5" xr:uid="{00000000-0004-0000-0300-000089000000}"/>
    <hyperlink ref="S260" location="'R6'!A1" display="R6" xr:uid="{00000000-0004-0000-0300-00008A000000}"/>
    <hyperlink ref="S265" location="'S1'!A1" display="S1" xr:uid="{00000000-0004-0000-0300-00008B000000}"/>
    <hyperlink ref="S266" location="'S2'!A1" display="S2" xr:uid="{00000000-0004-0000-0300-00008C000000}"/>
    <hyperlink ref="S267" location="'S3'!A1" display="S3" xr:uid="{00000000-0004-0000-0300-00008D000000}"/>
    <hyperlink ref="S268" location="'S4'!A1" display="S4" xr:uid="{00000000-0004-0000-0300-00008E000000}"/>
    <hyperlink ref="S269" location="'S5'!A1" display="S5" xr:uid="{00000000-0004-0000-0300-00008F000000}"/>
    <hyperlink ref="S270" location="'S6'!A1" display="S6" xr:uid="{00000000-0004-0000-0300-000090000000}"/>
    <hyperlink ref="S272" location="'T1'!A1" display="T1" xr:uid="{00000000-0004-0000-0300-000091000000}"/>
    <hyperlink ref="S273" location="'T2'!A1" display="T2" xr:uid="{00000000-0004-0000-0300-000092000000}"/>
    <hyperlink ref="S274" location="'T3'!A1" display="T3" xr:uid="{00000000-0004-0000-0300-000093000000}"/>
    <hyperlink ref="S275" location="'T4'!A1" display="T4" xr:uid="{00000000-0004-0000-0300-000094000000}"/>
    <hyperlink ref="S277" location="'U1'!A1" display="U1" xr:uid="{00000000-0004-0000-0300-000095000000}"/>
    <hyperlink ref="S278" location="'U2'!A1" display="U2" xr:uid="{00000000-0004-0000-0300-000096000000}"/>
    <hyperlink ref="S279" location="'U3'!A1" display="U3" xr:uid="{00000000-0004-0000-0300-000097000000}"/>
    <hyperlink ref="S280" location="'U4'!A1" display="U4" xr:uid="{00000000-0004-0000-0300-000098000000}"/>
    <hyperlink ref="S281" location="'U5'!A1" display="U5" xr:uid="{00000000-0004-0000-0300-000099000000}"/>
    <hyperlink ref="S282" location="'U6'!A1" display="U6" xr:uid="{00000000-0004-0000-0300-00009A000000}"/>
    <hyperlink ref="S283" location="'U7'!A1" display="U7" xr:uid="{00000000-0004-0000-0300-00009B000000}"/>
    <hyperlink ref="S284" location="'U8'!A1" display="U8" xr:uid="{00000000-0004-0000-0300-00009C000000}"/>
    <hyperlink ref="S286" location="'V1'!A1" display="V1" xr:uid="{00000000-0004-0000-0300-00009D000000}"/>
    <hyperlink ref="S287" location="'V2'!A1" display="V2" xr:uid="{00000000-0004-0000-0300-00009E000000}"/>
    <hyperlink ref="S288" location="'V3'!A1" display="V3" xr:uid="{00000000-0004-0000-0300-00009F000000}"/>
    <hyperlink ref="S289" location="'V4'!A1" display="V4" xr:uid="{00000000-0004-0000-0300-0000A0000000}"/>
    <hyperlink ref="S290" location="'V5'!A1" display="V5" xr:uid="{00000000-0004-0000-0300-0000A1000000}"/>
    <hyperlink ref="S291" location="'V6'!A1" display="V6" xr:uid="{00000000-0004-0000-0300-0000A2000000}"/>
    <hyperlink ref="S292" location="'V7'!A1" display="V7" xr:uid="{00000000-0004-0000-0300-0000A3000000}"/>
    <hyperlink ref="S293" location="'V8'!A1" display="V8" xr:uid="{00000000-0004-0000-0300-0000A4000000}"/>
    <hyperlink ref="S295" location="'W1'!A1" display="W1" xr:uid="{00000000-0004-0000-0300-0000A5000000}"/>
    <hyperlink ref="S296" location="'W2'!A1" display="W2" xr:uid="{00000000-0004-0000-0300-0000A6000000}"/>
    <hyperlink ref="S297" location="'W3'!A1" display="W3" xr:uid="{00000000-0004-0000-0300-0000A7000000}"/>
    <hyperlink ref="S298" location="'W4'!A1" display="W4" xr:uid="{00000000-0004-0000-0300-0000A8000000}"/>
    <hyperlink ref="S299" location="'W5'!A1" display="W5" xr:uid="{00000000-0004-0000-0300-0000A9000000}"/>
    <hyperlink ref="S300" location="'W6'!A1" display="W6" xr:uid="{00000000-0004-0000-0300-0000AA000000}"/>
    <hyperlink ref="S301" location="'W7'!A1" display="W7" xr:uid="{00000000-0004-0000-0300-0000AB000000}"/>
    <hyperlink ref="S303" location="'X1'!A1" display="X1" xr:uid="{00000000-0004-0000-0300-0000AC000000}"/>
    <hyperlink ref="S304" location="'X2'!A1" display="X2" xr:uid="{00000000-0004-0000-0300-0000AD000000}"/>
    <hyperlink ref="S305" location="'X3'!A1" display="X3" xr:uid="{00000000-0004-0000-0300-0000AE000000}"/>
    <hyperlink ref="S306" location="'X4'!A1" display="X4" xr:uid="{00000000-0004-0000-0300-0000AF000000}"/>
    <hyperlink ref="S307" location="'X5'!A1" display="X5" xr:uid="{00000000-0004-0000-0300-0000B0000000}"/>
    <hyperlink ref="S308" location="'X6'!A1" display="X6" xr:uid="{00000000-0004-0000-0300-0000B1000000}"/>
    <hyperlink ref="S310" location="'Y1'!A1" display="'Y1'!A1" xr:uid="{00000000-0004-0000-0300-0000B2000000}"/>
    <hyperlink ref="S311" location="'Y2'!A1" display="Y2" xr:uid="{00000000-0004-0000-0300-0000B3000000}"/>
    <hyperlink ref="S312" location="'Y3'!A1" display="Y3" xr:uid="{00000000-0004-0000-0300-0000B4000000}"/>
    <hyperlink ref="S313" location="'Y4'!A1" display="Y4" xr:uid="{00000000-0004-0000-0300-0000B5000000}"/>
    <hyperlink ref="S314" location="'Y5'!A1" display="Y5" xr:uid="{00000000-0004-0000-0300-0000B6000000}"/>
    <hyperlink ref="S315" location="'Y6'!A1" display="Y6" xr:uid="{00000000-0004-0000-0300-0000B7000000}"/>
    <hyperlink ref="S316" location="'Y7'!A1" display="Y7" xr:uid="{00000000-0004-0000-0300-0000B8000000}"/>
    <hyperlink ref="S261" location="'R7'!A1" display="R7" xr:uid="{00000000-0004-0000-0300-0000B9000000}"/>
    <hyperlink ref="S262" location="'R8'!A1" display="R8" xr:uid="{00000000-0004-0000-0300-0000BA000000}"/>
    <hyperlink ref="S263" location="'R10'!A1" display="R9" xr:uid="{00000000-0004-0000-0300-0000BB000000}"/>
    <hyperlink ref="S241" location="'Elenco obiettivi '!A207" display="'Elenco obiettivi '!A207" xr:uid="{00000000-0004-0000-0300-0000BC000000}"/>
    <hyperlink ref="S247" location="informazioni!A218" display="informazioni!A218" xr:uid="{00000000-0004-0000-0300-0000BD000000}"/>
    <hyperlink ref="S254" location="informazioni!A229" display="informazioni!A229" xr:uid="{00000000-0004-0000-0300-0000BE000000}"/>
    <hyperlink ref="S264" location="informazioni!A240" display="informazioni!A240" xr:uid="{00000000-0004-0000-0300-0000BF000000}"/>
    <hyperlink ref="S271" location="informazioni!A251" display="informazioni!A251" xr:uid="{00000000-0004-0000-0300-0000C0000000}"/>
    <hyperlink ref="S276" location="informazioni!A262" display="informazioni!A262" xr:uid="{00000000-0004-0000-0300-0000C1000000}"/>
    <hyperlink ref="S285" location="informazioni!A273" display="informazioni!A273" xr:uid="{00000000-0004-0000-0300-0000C2000000}"/>
    <hyperlink ref="S294" location="informazioni!A284" display="informazioni!A284" xr:uid="{00000000-0004-0000-0300-0000C3000000}"/>
    <hyperlink ref="S302" location="informazioni!A295" display="informazioni!A295" xr:uid="{00000000-0004-0000-0300-0000C4000000}"/>
    <hyperlink ref="S309" location="informazioni!A306" display="0.1" xr:uid="{00000000-0004-0000-0300-0000C5000000}"/>
    <hyperlink ref="S317" location="informazioni!A317" display="informazioni!A317" xr:uid="{00000000-0004-0000-0300-0000C6000000}"/>
    <hyperlink ref="S123" location="'B14'!A1" display="B14" xr:uid="{00000000-0004-0000-0300-0000C7000000}"/>
    <hyperlink ref="S122" location="'B13'!A1" display="B13" xr:uid="{00000000-0004-0000-0300-0000C8000000}"/>
    <hyperlink ref="S117" location="'B21'!A1" display="B21" xr:uid="{00000000-0004-0000-0300-0000C9000000}"/>
    <hyperlink ref="S119" location="'B23'!A1" display="B23" xr:uid="{00000000-0004-0000-0300-0000CA000000}"/>
    <hyperlink ref="S121" location="'B25'!A1" display="B25" xr:uid="{00000000-0004-0000-03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H316"/>
  <sheetViews>
    <sheetView view="pageBreakPreview" zoomScale="80" zoomScaleNormal="100" zoomScaleSheetLayoutView="80" workbookViewId="0">
      <selection activeCell="A3" sqref="A3:AG3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429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>
        <v>1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tr">
        <f>Elenco!C3</f>
        <v>SEGRETARIO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 t="s">
        <v>418</v>
      </c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25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66" customHeight="1" thickTop="1" thickBot="1" x14ac:dyDescent="0.3">
      <c r="A13" s="144" t="s">
        <v>28</v>
      </c>
      <c r="B13" s="145"/>
      <c r="C13" s="145"/>
      <c r="D13" s="146"/>
      <c r="E13" s="156" t="str">
        <f>Elenco!E3</f>
        <v xml:space="preserve">Prevenzione della Corruzione e della Trasparenza –  Revisione struttura del PTPCT. 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2020</v>
      </c>
      <c r="AG14" s="167"/>
      <c r="AH14" s="164">
        <v>2019</v>
      </c>
      <c r="AI14" s="167"/>
      <c r="AJ14" s="15"/>
      <c r="AK14" s="15"/>
      <c r="AV14" s="15"/>
      <c r="AW14" s="15"/>
      <c r="AX14" s="15"/>
    </row>
    <row r="15" spans="1:60" s="16" customFormat="1" ht="192" customHeight="1" x14ac:dyDescent="0.25">
      <c r="A15" s="158"/>
      <c r="B15" s="159"/>
      <c r="C15" s="159"/>
      <c r="D15" s="160"/>
      <c r="E15" s="108" t="s">
        <v>304</v>
      </c>
      <c r="F15" s="109"/>
      <c r="G15" s="109"/>
      <c r="H15" s="109"/>
      <c r="I15" s="109"/>
      <c r="J15" s="109"/>
      <c r="K15" s="109"/>
      <c r="L15" s="109"/>
      <c r="M15" s="108" t="s">
        <v>305</v>
      </c>
      <c r="N15" s="109"/>
      <c r="O15" s="109"/>
      <c r="P15" s="109"/>
      <c r="Q15" s="109"/>
      <c r="R15" s="109"/>
      <c r="S15" s="109"/>
      <c r="T15" s="109"/>
      <c r="U15" s="108" t="s">
        <v>306</v>
      </c>
      <c r="V15" s="109"/>
      <c r="W15" s="109"/>
      <c r="X15" s="109"/>
      <c r="Y15" s="109"/>
      <c r="Z15" s="109"/>
      <c r="AA15" s="109"/>
      <c r="AB15" s="109"/>
      <c r="AC15" s="110">
        <v>0.95</v>
      </c>
      <c r="AD15" s="111"/>
      <c r="AE15" s="112"/>
      <c r="AF15" s="113"/>
      <c r="AG15" s="112"/>
      <c r="AH15" s="200"/>
      <c r="AI15" s="200"/>
      <c r="AJ15" s="15"/>
      <c r="AK15" s="15"/>
      <c r="AV15" s="15"/>
      <c r="AW15" s="15"/>
      <c r="AX15" s="15"/>
    </row>
    <row r="16" spans="1:60" s="16" customFormat="1" ht="54.6" customHeight="1" thickBot="1" x14ac:dyDescent="0.3">
      <c r="A16" s="158"/>
      <c r="B16" s="159"/>
      <c r="C16" s="159"/>
      <c r="D16" s="160"/>
      <c r="E16" s="108" t="s">
        <v>307</v>
      </c>
      <c r="F16" s="109"/>
      <c r="G16" s="109"/>
      <c r="H16" s="109"/>
      <c r="I16" s="109"/>
      <c r="J16" s="109"/>
      <c r="K16" s="109"/>
      <c r="L16" s="109"/>
      <c r="M16" s="108" t="s">
        <v>308</v>
      </c>
      <c r="N16" s="109"/>
      <c r="O16" s="109"/>
      <c r="P16" s="109"/>
      <c r="Q16" s="109"/>
      <c r="R16" s="109"/>
      <c r="S16" s="109"/>
      <c r="T16" s="109"/>
      <c r="U16" s="108" t="s">
        <v>306</v>
      </c>
      <c r="V16" s="109"/>
      <c r="W16" s="109"/>
      <c r="X16" s="109"/>
      <c r="Y16" s="109"/>
      <c r="Z16" s="109"/>
      <c r="AA16" s="109"/>
      <c r="AB16" s="109"/>
      <c r="AC16" s="110">
        <v>0.95</v>
      </c>
      <c r="AD16" s="111"/>
      <c r="AE16" s="112"/>
      <c r="AF16" s="113"/>
      <c r="AG16" s="112"/>
      <c r="AH16" s="200"/>
      <c r="AI16" s="200"/>
      <c r="AJ16" s="15"/>
      <c r="AK16" s="15"/>
      <c r="AV16" s="15"/>
      <c r="AW16" s="15"/>
      <c r="AX16" s="15"/>
    </row>
    <row r="17" spans="1:50" s="16" customFormat="1" ht="15.75" hidden="1" x14ac:dyDescent="0.25">
      <c r="A17" s="158"/>
      <c r="B17" s="159"/>
      <c r="C17" s="159"/>
      <c r="D17" s="160"/>
      <c r="E17" s="108"/>
      <c r="F17" s="109"/>
      <c r="G17" s="109"/>
      <c r="H17" s="109"/>
      <c r="I17" s="109"/>
      <c r="J17" s="109"/>
      <c r="K17" s="109"/>
      <c r="L17" s="109"/>
      <c r="M17" s="108"/>
      <c r="N17" s="109"/>
      <c r="O17" s="109"/>
      <c r="P17" s="109"/>
      <c r="Q17" s="109"/>
      <c r="R17" s="109"/>
      <c r="S17" s="109"/>
      <c r="T17" s="109"/>
      <c r="U17" s="108"/>
      <c r="V17" s="109"/>
      <c r="W17" s="109"/>
      <c r="X17" s="109"/>
      <c r="Y17" s="109"/>
      <c r="Z17" s="109"/>
      <c r="AA17" s="109"/>
      <c r="AB17" s="109"/>
      <c r="AC17" s="113"/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15.75" hidden="1" x14ac:dyDescent="0.25">
      <c r="A18" s="158"/>
      <c r="B18" s="159"/>
      <c r="C18" s="159"/>
      <c r="D18" s="160"/>
      <c r="E18" s="108"/>
      <c r="F18" s="109"/>
      <c r="G18" s="109"/>
      <c r="H18" s="109"/>
      <c r="I18" s="109"/>
      <c r="J18" s="109"/>
      <c r="K18" s="109"/>
      <c r="L18" s="109"/>
      <c r="M18" s="108"/>
      <c r="N18" s="109"/>
      <c r="O18" s="109"/>
      <c r="P18" s="109"/>
      <c r="Q18" s="109"/>
      <c r="R18" s="109"/>
      <c r="S18" s="109"/>
      <c r="T18" s="109"/>
      <c r="U18" s="108"/>
      <c r="V18" s="109"/>
      <c r="W18" s="109"/>
      <c r="X18" s="109"/>
      <c r="Y18" s="109"/>
      <c r="Z18" s="109"/>
      <c r="AA18" s="109"/>
      <c r="AB18" s="109"/>
      <c r="AC18" s="113"/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15.75" hidden="1" x14ac:dyDescent="0.25">
      <c r="A19" s="158"/>
      <c r="B19" s="159"/>
      <c r="C19" s="159"/>
      <c r="D19" s="160"/>
      <c r="E19" s="108"/>
      <c r="F19" s="109"/>
      <c r="G19" s="109"/>
      <c r="H19" s="109"/>
      <c r="I19" s="109"/>
      <c r="J19" s="109"/>
      <c r="K19" s="109"/>
      <c r="L19" s="109"/>
      <c r="M19" s="108"/>
      <c r="N19" s="109"/>
      <c r="O19" s="109"/>
      <c r="P19" s="109"/>
      <c r="Q19" s="109"/>
      <c r="R19" s="109"/>
      <c r="S19" s="109"/>
      <c r="T19" s="109"/>
      <c r="U19" s="108"/>
      <c r="V19" s="109"/>
      <c r="W19" s="109"/>
      <c r="X19" s="109"/>
      <c r="Y19" s="109"/>
      <c r="Z19" s="109"/>
      <c r="AA19" s="109"/>
      <c r="AB19" s="109"/>
      <c r="AC19" s="113"/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hidden="1" x14ac:dyDescent="0.25">
      <c r="A20" s="158"/>
      <c r="B20" s="159"/>
      <c r="C20" s="159"/>
      <c r="D20" s="160"/>
      <c r="E20" s="108"/>
      <c r="F20" s="109"/>
      <c r="G20" s="109"/>
      <c r="H20" s="109"/>
      <c r="I20" s="109"/>
      <c r="J20" s="109"/>
      <c r="K20" s="109"/>
      <c r="L20" s="109"/>
      <c r="M20" s="108"/>
      <c r="N20" s="109"/>
      <c r="O20" s="109"/>
      <c r="P20" s="109"/>
      <c r="Q20" s="109"/>
      <c r="R20" s="109"/>
      <c r="S20" s="109"/>
      <c r="T20" s="109"/>
      <c r="U20" s="108"/>
      <c r="V20" s="109"/>
      <c r="W20" s="109"/>
      <c r="X20" s="109"/>
      <c r="Y20" s="109"/>
      <c r="Z20" s="109"/>
      <c r="AA20" s="109"/>
      <c r="AB20" s="109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88"/>
      <c r="F21" s="89"/>
      <c r="G21" s="89"/>
      <c r="H21" s="89"/>
      <c r="I21" s="89"/>
      <c r="J21" s="89"/>
      <c r="K21" s="89"/>
      <c r="L21" s="89"/>
      <c r="M21" s="88"/>
      <c r="N21" s="89"/>
      <c r="O21" s="89"/>
      <c r="P21" s="89"/>
      <c r="Q21" s="89"/>
      <c r="R21" s="89"/>
      <c r="S21" s="89"/>
      <c r="T21" s="89"/>
      <c r="U21" s="88"/>
      <c r="V21" s="89"/>
      <c r="W21" s="89"/>
      <c r="X21" s="89"/>
      <c r="Y21" s="89"/>
      <c r="Z21" s="89"/>
      <c r="AA21" s="89"/>
      <c r="AB21" s="89"/>
      <c r="AC21" s="85"/>
      <c r="AD21" s="86"/>
      <c r="AE21" s="87"/>
      <c r="AF21" s="85"/>
      <c r="AG21" s="87"/>
      <c r="AH21" s="85"/>
      <c r="AI21" s="87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8"/>
      <c r="F22" s="89"/>
      <c r="G22" s="89"/>
      <c r="H22" s="89"/>
      <c r="I22" s="89"/>
      <c r="J22" s="89"/>
      <c r="K22" s="89"/>
      <c r="L22" s="89"/>
      <c r="M22" s="88"/>
      <c r="N22" s="89"/>
      <c r="O22" s="89"/>
      <c r="P22" s="89"/>
      <c r="Q22" s="89"/>
      <c r="R22" s="89"/>
      <c r="S22" s="89"/>
      <c r="T22" s="89"/>
      <c r="U22" s="88"/>
      <c r="V22" s="89"/>
      <c r="W22" s="89"/>
      <c r="X22" s="89"/>
      <c r="Y22" s="89"/>
      <c r="Z22" s="89"/>
      <c r="AA22" s="89"/>
      <c r="AB22" s="89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8"/>
      <c r="F23" s="89"/>
      <c r="G23" s="89"/>
      <c r="H23" s="89"/>
      <c r="I23" s="89"/>
      <c r="J23" s="89"/>
      <c r="K23" s="89"/>
      <c r="L23" s="89"/>
      <c r="M23" s="88"/>
      <c r="N23" s="89"/>
      <c r="O23" s="89"/>
      <c r="P23" s="89"/>
      <c r="Q23" s="89"/>
      <c r="R23" s="89"/>
      <c r="S23" s="89"/>
      <c r="T23" s="89"/>
      <c r="U23" s="88"/>
      <c r="V23" s="89"/>
      <c r="W23" s="89"/>
      <c r="X23" s="89"/>
      <c r="Y23" s="89"/>
      <c r="Z23" s="89"/>
      <c r="AA23" s="89"/>
      <c r="AB23" s="89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8"/>
      <c r="F24" s="89"/>
      <c r="G24" s="89"/>
      <c r="H24" s="89"/>
      <c r="I24" s="89"/>
      <c r="J24" s="89"/>
      <c r="K24" s="89"/>
      <c r="L24" s="89"/>
      <c r="M24" s="88"/>
      <c r="N24" s="89"/>
      <c r="O24" s="89"/>
      <c r="P24" s="89"/>
      <c r="Q24" s="89"/>
      <c r="R24" s="89"/>
      <c r="S24" s="89"/>
      <c r="T24" s="89"/>
      <c r="U24" s="88"/>
      <c r="V24" s="89"/>
      <c r="W24" s="89"/>
      <c r="X24" s="89"/>
      <c r="Y24" s="89"/>
      <c r="Z24" s="89"/>
      <c r="AA24" s="89"/>
      <c r="AB24" s="89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8"/>
      <c r="F25" s="89"/>
      <c r="G25" s="89"/>
      <c r="H25" s="89"/>
      <c r="I25" s="89"/>
      <c r="J25" s="89"/>
      <c r="K25" s="89"/>
      <c r="L25" s="89"/>
      <c r="M25" s="88"/>
      <c r="N25" s="89"/>
      <c r="O25" s="89"/>
      <c r="P25" s="89"/>
      <c r="Q25" s="89"/>
      <c r="R25" s="89"/>
      <c r="S25" s="89"/>
      <c r="T25" s="89"/>
      <c r="U25" s="88"/>
      <c r="V25" s="89"/>
      <c r="W25" s="89"/>
      <c r="X25" s="89"/>
      <c r="Y25" s="89"/>
      <c r="Z25" s="89"/>
      <c r="AA25" s="89"/>
      <c r="AB25" s="89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8"/>
      <c r="F26" s="89"/>
      <c r="G26" s="89"/>
      <c r="H26" s="89"/>
      <c r="I26" s="89"/>
      <c r="J26" s="89"/>
      <c r="K26" s="89"/>
      <c r="L26" s="89"/>
      <c r="M26" s="88"/>
      <c r="N26" s="89"/>
      <c r="O26" s="89"/>
      <c r="P26" s="89"/>
      <c r="Q26" s="89"/>
      <c r="R26" s="89"/>
      <c r="S26" s="89"/>
      <c r="T26" s="89"/>
      <c r="U26" s="88"/>
      <c r="V26" s="89"/>
      <c r="W26" s="89"/>
      <c r="X26" s="89"/>
      <c r="Y26" s="89"/>
      <c r="Z26" s="89"/>
      <c r="AA26" s="89"/>
      <c r="AB26" s="89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6.5" hidden="1" thickBot="1" x14ac:dyDescent="0.3">
      <c r="A27" s="161"/>
      <c r="B27" s="162"/>
      <c r="C27" s="162"/>
      <c r="D27" s="163"/>
      <c r="E27" s="108"/>
      <c r="F27" s="109"/>
      <c r="G27" s="109"/>
      <c r="H27" s="109"/>
      <c r="I27" s="109"/>
      <c r="J27" s="109"/>
      <c r="K27" s="109"/>
      <c r="L27" s="109"/>
      <c r="M27" s="108"/>
      <c r="N27" s="109"/>
      <c r="O27" s="109"/>
      <c r="P27" s="109"/>
      <c r="Q27" s="109"/>
      <c r="R27" s="109"/>
      <c r="S27" s="109"/>
      <c r="T27" s="109"/>
      <c r="U27" s="108"/>
      <c r="V27" s="109"/>
      <c r="W27" s="109"/>
      <c r="X27" s="109"/>
      <c r="Y27" s="109"/>
      <c r="Z27" s="109"/>
      <c r="AA27" s="109"/>
      <c r="AB27" s="109"/>
      <c r="AC27" s="113"/>
      <c r="AD27" s="111"/>
      <c r="AE27" s="112"/>
      <c r="AF27" s="113"/>
      <c r="AG27" s="112"/>
      <c r="AH27" s="113"/>
      <c r="AI27" s="112"/>
      <c r="AJ27" s="15"/>
      <c r="AK27" s="15"/>
      <c r="AV27" s="15"/>
      <c r="AW27" s="15"/>
      <c r="AX27" s="15"/>
    </row>
    <row r="28" spans="1:50" s="16" customFormat="1" ht="15.75" customHeight="1" thickTop="1" thickBot="1" x14ac:dyDescent="0.3">
      <c r="A28" s="139" t="s">
        <v>30</v>
      </c>
      <c r="B28" s="139"/>
      <c r="C28" s="139"/>
      <c r="D28" s="139"/>
      <c r="E28" s="139" t="s">
        <v>31</v>
      </c>
      <c r="F28" s="139"/>
      <c r="G28" s="139"/>
      <c r="H28" s="139"/>
      <c r="I28" s="144" t="s">
        <v>32</v>
      </c>
      <c r="J28" s="145"/>
      <c r="K28" s="145"/>
      <c r="L28" s="145"/>
      <c r="M28" s="145"/>
      <c r="N28" s="145"/>
      <c r="O28" s="145"/>
      <c r="P28" s="145"/>
      <c r="Q28" s="145"/>
      <c r="R28" s="145"/>
      <c r="S28" s="145"/>
      <c r="T28" s="145"/>
      <c r="U28" s="145"/>
      <c r="V28" s="145"/>
      <c r="W28" s="146"/>
      <c r="X28" s="139" t="s">
        <v>33</v>
      </c>
      <c r="Y28" s="139"/>
      <c r="Z28" s="139"/>
      <c r="AA28" s="139"/>
      <c r="AB28" s="139"/>
      <c r="AC28" s="139"/>
      <c r="AD28" s="139"/>
      <c r="AE28" s="139"/>
      <c r="AF28" s="139"/>
      <c r="AG28" s="139"/>
      <c r="AH28" s="139"/>
      <c r="AI28" s="139"/>
      <c r="AJ28" s="15"/>
      <c r="AK28" s="15"/>
    </row>
    <row r="29" spans="1:50" s="16" customFormat="1" ht="15.75" customHeight="1" thickTop="1" thickBot="1" x14ac:dyDescent="0.3">
      <c r="A29" s="139"/>
      <c r="B29" s="139"/>
      <c r="C29" s="139"/>
      <c r="D29" s="139"/>
      <c r="E29" s="139"/>
      <c r="F29" s="139"/>
      <c r="G29" s="139"/>
      <c r="H29" s="139"/>
      <c r="I29" s="144" t="s">
        <v>34</v>
      </c>
      <c r="J29" s="145"/>
      <c r="K29" s="145"/>
      <c r="L29" s="145"/>
      <c r="M29" s="146"/>
      <c r="N29" s="144" t="s">
        <v>35</v>
      </c>
      <c r="O29" s="145"/>
      <c r="P29" s="145"/>
      <c r="Q29" s="145"/>
      <c r="R29" s="146"/>
      <c r="S29" s="144" t="s">
        <v>36</v>
      </c>
      <c r="T29" s="145"/>
      <c r="U29" s="145"/>
      <c r="V29" s="145"/>
      <c r="W29" s="146"/>
      <c r="X29" s="168">
        <f>IF(I30="X",5)+IF(I31="X",5)+IF(I32="X",5)+IF(I33="X",1)+IF(N30="X",3)+IF(N31="X",3)+IF(N32="X",3)+IF(N33="X",3)+IF(S30="X",1)+IF(S31="X",1)+IF(S32="X",1)+IF(S33="X",5)</f>
        <v>20</v>
      </c>
      <c r="Y29" s="169"/>
      <c r="Z29" s="169"/>
      <c r="AA29" s="169"/>
      <c r="AB29" s="169"/>
      <c r="AC29" s="169"/>
      <c r="AD29" s="169"/>
      <c r="AE29" s="169"/>
      <c r="AF29" s="169"/>
      <c r="AG29" s="169"/>
      <c r="AH29" s="169"/>
      <c r="AI29" s="170"/>
      <c r="AJ29" s="15"/>
      <c r="AK29" s="15"/>
    </row>
    <row r="30" spans="1:50" s="16" customFormat="1" ht="18.75" customHeight="1" thickTop="1" thickBot="1" x14ac:dyDescent="0.3">
      <c r="A30" s="139"/>
      <c r="B30" s="139"/>
      <c r="C30" s="139"/>
      <c r="D30" s="139"/>
      <c r="E30" s="139" t="s">
        <v>37</v>
      </c>
      <c r="F30" s="139"/>
      <c r="G30" s="139"/>
      <c r="H30" s="139"/>
      <c r="I30" s="147" t="s">
        <v>61</v>
      </c>
      <c r="J30" s="148"/>
      <c r="K30" s="148"/>
      <c r="L30" s="148"/>
      <c r="M30" s="149"/>
      <c r="N30" s="147"/>
      <c r="O30" s="148"/>
      <c r="P30" s="148"/>
      <c r="Q30" s="148"/>
      <c r="R30" s="149"/>
      <c r="S30" s="147"/>
      <c r="T30" s="148"/>
      <c r="U30" s="148"/>
      <c r="V30" s="148"/>
      <c r="W30" s="149"/>
      <c r="X30" s="171"/>
      <c r="Y30" s="172"/>
      <c r="Z30" s="172"/>
      <c r="AA30" s="172"/>
      <c r="AB30" s="172"/>
      <c r="AC30" s="172"/>
      <c r="AD30" s="172"/>
      <c r="AE30" s="172"/>
      <c r="AF30" s="172"/>
      <c r="AG30" s="172"/>
      <c r="AH30" s="172"/>
      <c r="AI30" s="173"/>
      <c r="AJ30" s="15"/>
      <c r="AK30" s="15"/>
    </row>
    <row r="31" spans="1:50" s="16" customFormat="1" ht="17.25" customHeight="1" thickTop="1" thickBot="1" x14ac:dyDescent="0.3">
      <c r="A31" s="139"/>
      <c r="B31" s="139"/>
      <c r="C31" s="139"/>
      <c r="D31" s="139"/>
      <c r="E31" s="139" t="s">
        <v>38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20.25" customHeight="1" thickTop="1" thickBot="1" x14ac:dyDescent="0.3">
      <c r="A32" s="139"/>
      <c r="B32" s="139"/>
      <c r="C32" s="139"/>
      <c r="D32" s="139"/>
      <c r="E32" s="139" t="s">
        <v>39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17.25" customHeight="1" thickTop="1" thickBot="1" x14ac:dyDescent="0.3">
      <c r="A33" s="139"/>
      <c r="B33" s="139"/>
      <c r="C33" s="139"/>
      <c r="D33" s="139"/>
      <c r="E33" s="139" t="s">
        <v>40</v>
      </c>
      <c r="F33" s="139"/>
      <c r="G33" s="139"/>
      <c r="H33" s="139"/>
      <c r="I33" s="147"/>
      <c r="J33" s="148"/>
      <c r="K33" s="148"/>
      <c r="L33" s="148"/>
      <c r="M33" s="149"/>
      <c r="N33" s="147"/>
      <c r="O33" s="148"/>
      <c r="P33" s="148"/>
      <c r="Q33" s="148"/>
      <c r="R33" s="149"/>
      <c r="S33" s="147" t="s">
        <v>61</v>
      </c>
      <c r="T33" s="148"/>
      <c r="U33" s="148"/>
      <c r="V33" s="148"/>
      <c r="W33" s="149"/>
      <c r="X33" s="174"/>
      <c r="Y33" s="175"/>
      <c r="Z33" s="175"/>
      <c r="AA33" s="175"/>
      <c r="AB33" s="175"/>
      <c r="AC33" s="175"/>
      <c r="AD33" s="175"/>
      <c r="AE33" s="175"/>
      <c r="AF33" s="175"/>
      <c r="AG33" s="175"/>
      <c r="AH33" s="175"/>
      <c r="AI33" s="176"/>
      <c r="AJ33" s="15"/>
      <c r="AK33" s="15"/>
    </row>
    <row r="34" spans="1:37" s="20" customFormat="1" ht="40.9" hidden="1" customHeight="1" thickTop="1" thickBot="1" x14ac:dyDescent="0.3">
      <c r="A34" s="150" t="s">
        <v>41</v>
      </c>
      <c r="B34" s="150"/>
      <c r="C34" s="150"/>
      <c r="D34" s="150"/>
      <c r="E34" s="151">
        <v>0</v>
      </c>
      <c r="F34" s="151"/>
      <c r="G34" s="151"/>
      <c r="H34" s="151"/>
      <c r="I34" s="151"/>
      <c r="J34" s="151"/>
      <c r="K34" s="151"/>
      <c r="L34" s="151"/>
      <c r="M34" s="151"/>
      <c r="N34" s="150" t="s">
        <v>42</v>
      </c>
      <c r="O34" s="150"/>
      <c r="P34" s="150"/>
      <c r="Q34" s="150"/>
      <c r="R34" s="150"/>
      <c r="S34" s="151">
        <v>0</v>
      </c>
      <c r="T34" s="151"/>
      <c r="U34" s="151"/>
      <c r="V34" s="151"/>
      <c r="W34" s="151"/>
      <c r="X34" s="150" t="s">
        <v>43</v>
      </c>
      <c r="Y34" s="150"/>
      <c r="Z34" s="150"/>
      <c r="AA34" s="150"/>
      <c r="AB34" s="150"/>
      <c r="AC34" s="150"/>
      <c r="AD34" s="150"/>
      <c r="AE34" s="150"/>
      <c r="AF34" s="152" t="e">
        <f>S34/E34</f>
        <v>#DIV/0!</v>
      </c>
      <c r="AG34" s="152"/>
      <c r="AH34" s="152"/>
      <c r="AI34" s="152"/>
    </row>
    <row r="35" spans="1:37" ht="22.5" customHeight="1" thickTop="1" thickBot="1" x14ac:dyDescent="0.3">
      <c r="A35" s="139" t="s">
        <v>44</v>
      </c>
      <c r="B35" s="139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  <c r="Y35" s="139"/>
      <c r="Z35" s="139"/>
      <c r="AA35" s="139"/>
      <c r="AB35" s="139"/>
      <c r="AC35" s="139"/>
      <c r="AD35" s="139"/>
      <c r="AE35" s="139"/>
      <c r="AF35" s="139"/>
      <c r="AG35" s="139"/>
      <c r="AH35" s="139"/>
      <c r="AI35" s="139"/>
      <c r="AK35" s="12"/>
    </row>
    <row r="36" spans="1:37" ht="30" customHeight="1" thickTop="1" thickBot="1" x14ac:dyDescent="0.3">
      <c r="A36" s="144" t="s">
        <v>45</v>
      </c>
      <c r="B36" s="145"/>
      <c r="C36" s="145"/>
      <c r="D36" s="145"/>
      <c r="E36" s="145"/>
      <c r="F36" s="145"/>
      <c r="G36" s="145"/>
      <c r="H36" s="145"/>
      <c r="I36" s="145"/>
      <c r="J36" s="145"/>
      <c r="K36" s="145"/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5"/>
      <c r="W36" s="146"/>
      <c r="X36" s="144" t="s">
        <v>46</v>
      </c>
      <c r="Y36" s="145"/>
      <c r="Z36" s="145"/>
      <c r="AA36" s="145"/>
      <c r="AB36" s="145"/>
      <c r="AC36" s="145"/>
      <c r="AD36" s="145"/>
      <c r="AE36" s="145"/>
      <c r="AF36" s="144" t="s">
        <v>47</v>
      </c>
      <c r="AG36" s="145"/>
      <c r="AH36" s="145"/>
      <c r="AI36" s="146"/>
      <c r="AJ36" s="12"/>
      <c r="AK36" s="12"/>
    </row>
    <row r="37" spans="1:37" ht="31.5" customHeight="1" thickTop="1" thickBot="1" x14ac:dyDescent="0.3">
      <c r="A37" s="139" t="s">
        <v>48</v>
      </c>
      <c r="B37" s="139"/>
      <c r="C37" s="139"/>
      <c r="D37" s="139"/>
      <c r="E37" s="139"/>
      <c r="F37" s="139" t="s">
        <v>49</v>
      </c>
      <c r="G37" s="139"/>
      <c r="H37" s="139"/>
      <c r="I37" s="139"/>
      <c r="J37" s="139" t="s">
        <v>50</v>
      </c>
      <c r="K37" s="139"/>
      <c r="L37" s="139"/>
      <c r="M37" s="139"/>
      <c r="N37" s="139" t="s">
        <v>51</v>
      </c>
      <c r="O37" s="139"/>
      <c r="P37" s="139"/>
      <c r="Q37" s="139"/>
      <c r="R37" s="139"/>
      <c r="S37" s="139"/>
      <c r="T37" s="139"/>
      <c r="U37" s="139"/>
      <c r="V37" s="139"/>
      <c r="W37" s="139"/>
      <c r="X37" s="139" t="s">
        <v>52</v>
      </c>
      <c r="Y37" s="139"/>
      <c r="Z37" s="139"/>
      <c r="AA37" s="139"/>
      <c r="AB37" s="139"/>
      <c r="AC37" s="139"/>
      <c r="AD37" s="139"/>
      <c r="AE37" s="139"/>
      <c r="AF37" s="139" t="s">
        <v>53</v>
      </c>
      <c r="AG37" s="139"/>
      <c r="AH37" s="139"/>
      <c r="AI37" s="139"/>
      <c r="AJ37" s="12"/>
      <c r="AK37" s="12"/>
    </row>
    <row r="38" spans="1:37" ht="15.6" customHeight="1" thickTop="1" thickBot="1" x14ac:dyDescent="0.3">
      <c r="A38" s="138" t="s">
        <v>343</v>
      </c>
      <c r="B38" s="138"/>
      <c r="C38" s="138"/>
      <c r="D38" s="138"/>
      <c r="E38" s="138"/>
      <c r="F38" s="143">
        <v>0.2</v>
      </c>
      <c r="G38" s="143"/>
      <c r="H38" s="143"/>
      <c r="I38" s="143"/>
      <c r="J38" s="138">
        <f>F38*$X$29</f>
        <v>4</v>
      </c>
      <c r="K38" s="138"/>
      <c r="L38" s="138"/>
      <c r="M38" s="138"/>
      <c r="N38" s="138" t="s">
        <v>396</v>
      </c>
      <c r="O38" s="138"/>
      <c r="P38" s="138"/>
      <c r="Q38" s="138"/>
      <c r="R38" s="138"/>
      <c r="S38" s="138"/>
      <c r="T38" s="138"/>
      <c r="U38" s="138"/>
      <c r="V38" s="138"/>
      <c r="W38" s="138"/>
      <c r="X38" s="182" t="s">
        <v>347</v>
      </c>
      <c r="Y38" s="183"/>
      <c r="Z38" s="183"/>
      <c r="AA38" s="183"/>
      <c r="AB38" s="183"/>
      <c r="AC38" s="183"/>
      <c r="AD38" s="183"/>
      <c r="AE38" s="184"/>
      <c r="AF38" s="188">
        <v>0.95</v>
      </c>
      <c r="AG38" s="195"/>
      <c r="AH38" s="195"/>
      <c r="AI38" s="196"/>
      <c r="AJ38" s="12"/>
      <c r="AK38" s="12"/>
    </row>
    <row r="39" spans="1:37" ht="37.9" customHeight="1" thickTop="1" thickBot="1" x14ac:dyDescent="0.3">
      <c r="A39" s="138"/>
      <c r="B39" s="138"/>
      <c r="C39" s="138"/>
      <c r="D39" s="138"/>
      <c r="E39" s="138"/>
      <c r="F39" s="143"/>
      <c r="G39" s="143"/>
      <c r="H39" s="143"/>
      <c r="I39" s="143"/>
      <c r="J39" s="138"/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85"/>
      <c r="Y39" s="186"/>
      <c r="Z39" s="186"/>
      <c r="AA39" s="186"/>
      <c r="AB39" s="186"/>
      <c r="AC39" s="186"/>
      <c r="AD39" s="186"/>
      <c r="AE39" s="187"/>
      <c r="AF39" s="197"/>
      <c r="AG39" s="198"/>
      <c r="AH39" s="198"/>
      <c r="AI39" s="199"/>
      <c r="AJ39" s="12"/>
      <c r="AK39" s="12"/>
    </row>
    <row r="40" spans="1:37" ht="21.6" customHeight="1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5" t="s">
        <v>364</v>
      </c>
      <c r="Y40" s="186"/>
      <c r="Z40" s="186"/>
      <c r="AA40" s="186"/>
      <c r="AB40" s="186"/>
      <c r="AC40" s="186"/>
      <c r="AD40" s="186"/>
      <c r="AE40" s="187"/>
      <c r="AF40" s="197">
        <v>0.91</v>
      </c>
      <c r="AG40" s="198"/>
      <c r="AH40" s="198"/>
      <c r="AI40" s="199"/>
      <c r="AJ40" s="12"/>
      <c r="AK40" s="12"/>
    </row>
    <row r="41" spans="1:37" ht="21.6" customHeight="1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5"/>
      <c r="Y41" s="186"/>
      <c r="Z41" s="186"/>
      <c r="AA41" s="186"/>
      <c r="AB41" s="186"/>
      <c r="AC41" s="186"/>
      <c r="AD41" s="186"/>
      <c r="AE41" s="187"/>
      <c r="AF41" s="197"/>
      <c r="AG41" s="198"/>
      <c r="AH41" s="198"/>
      <c r="AI41" s="199"/>
      <c r="AJ41" s="12"/>
      <c r="AK41" s="12"/>
    </row>
    <row r="42" spans="1:37" ht="37.15" customHeight="1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9" t="s">
        <v>365</v>
      </c>
      <c r="Y42" s="190"/>
      <c r="Z42" s="190"/>
      <c r="AA42" s="190"/>
      <c r="AB42" s="190"/>
      <c r="AC42" s="190"/>
      <c r="AD42" s="190"/>
      <c r="AE42" s="191"/>
      <c r="AF42" s="189">
        <v>1</v>
      </c>
      <c r="AG42" s="190"/>
      <c r="AH42" s="190"/>
      <c r="AI42" s="191"/>
      <c r="AJ42" s="12"/>
      <c r="AK42" s="12"/>
    </row>
    <row r="43" spans="1:37" ht="31.5" customHeight="1" thickTop="1" thickBot="1" x14ac:dyDescent="0.3">
      <c r="A43" s="139" t="s">
        <v>48</v>
      </c>
      <c r="B43" s="139"/>
      <c r="C43" s="139"/>
      <c r="D43" s="139"/>
      <c r="E43" s="139"/>
      <c r="F43" s="139" t="s">
        <v>49</v>
      </c>
      <c r="G43" s="139"/>
      <c r="H43" s="139"/>
      <c r="I43" s="139"/>
      <c r="J43" s="139" t="s">
        <v>50</v>
      </c>
      <c r="K43" s="139"/>
      <c r="L43" s="139"/>
      <c r="M43" s="139"/>
      <c r="N43" s="139" t="s">
        <v>51</v>
      </c>
      <c r="O43" s="139"/>
      <c r="P43" s="139"/>
      <c r="Q43" s="139"/>
      <c r="R43" s="139"/>
      <c r="S43" s="139"/>
      <c r="T43" s="139"/>
      <c r="U43" s="139"/>
      <c r="V43" s="139"/>
      <c r="W43" s="139"/>
      <c r="X43" s="139" t="s">
        <v>52</v>
      </c>
      <c r="Y43" s="139"/>
      <c r="Z43" s="139"/>
      <c r="AA43" s="139"/>
      <c r="AB43" s="139"/>
      <c r="AC43" s="139"/>
      <c r="AD43" s="139"/>
      <c r="AE43" s="139"/>
      <c r="AF43" s="139" t="s">
        <v>53</v>
      </c>
      <c r="AG43" s="139"/>
      <c r="AH43" s="139"/>
      <c r="AI43" s="139"/>
      <c r="AJ43" s="12"/>
      <c r="AK43" s="12"/>
    </row>
    <row r="44" spans="1:37" ht="28.9" customHeight="1" thickTop="1" thickBot="1" x14ac:dyDescent="0.3">
      <c r="A44" s="138" t="s">
        <v>362</v>
      </c>
      <c r="B44" s="138"/>
      <c r="C44" s="138"/>
      <c r="D44" s="138"/>
      <c r="E44" s="138"/>
      <c r="F44" s="143">
        <v>0.2</v>
      </c>
      <c r="G44" s="143"/>
      <c r="H44" s="143"/>
      <c r="I44" s="143"/>
      <c r="J44" s="138">
        <f>F44*$X$29</f>
        <v>4</v>
      </c>
      <c r="K44" s="138"/>
      <c r="L44" s="138"/>
      <c r="M44" s="138"/>
      <c r="N44" s="138" t="s">
        <v>366</v>
      </c>
      <c r="O44" s="138"/>
      <c r="P44" s="138"/>
      <c r="Q44" s="138"/>
      <c r="R44" s="138"/>
      <c r="S44" s="138"/>
      <c r="T44" s="138"/>
      <c r="U44" s="138"/>
      <c r="V44" s="138"/>
      <c r="W44" s="138"/>
      <c r="X44" s="182" t="s">
        <v>347</v>
      </c>
      <c r="Y44" s="183"/>
      <c r="Z44" s="183"/>
      <c r="AA44" s="183"/>
      <c r="AB44" s="183"/>
      <c r="AC44" s="183"/>
      <c r="AD44" s="183"/>
      <c r="AE44" s="184"/>
      <c r="AF44" s="188">
        <v>0.95</v>
      </c>
      <c r="AG44" s="195"/>
      <c r="AH44" s="195"/>
      <c r="AI44" s="196"/>
      <c r="AJ44" s="12"/>
      <c r="AK44" s="12"/>
    </row>
    <row r="45" spans="1:37" ht="27.6" customHeight="1" thickTop="1" thickBot="1" x14ac:dyDescent="0.3">
      <c r="A45" s="138"/>
      <c r="B45" s="138"/>
      <c r="C45" s="138"/>
      <c r="D45" s="138"/>
      <c r="E45" s="138"/>
      <c r="F45" s="143"/>
      <c r="G45" s="143"/>
      <c r="H45" s="143"/>
      <c r="I45" s="143"/>
      <c r="J45" s="138"/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85"/>
      <c r="Y45" s="186"/>
      <c r="Z45" s="186"/>
      <c r="AA45" s="186"/>
      <c r="AB45" s="186"/>
      <c r="AC45" s="186"/>
      <c r="AD45" s="186"/>
      <c r="AE45" s="187"/>
      <c r="AF45" s="197"/>
      <c r="AG45" s="198"/>
      <c r="AH45" s="198"/>
      <c r="AI45" s="199"/>
      <c r="AJ45" s="12"/>
      <c r="AK45" s="12"/>
    </row>
    <row r="46" spans="1:37" ht="26.45" customHeight="1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5" t="s">
        <v>364</v>
      </c>
      <c r="Y46" s="186"/>
      <c r="Z46" s="186"/>
      <c r="AA46" s="186"/>
      <c r="AB46" s="186"/>
      <c r="AC46" s="186"/>
      <c r="AD46" s="186"/>
      <c r="AE46" s="187"/>
      <c r="AF46" s="197">
        <v>0.91</v>
      </c>
      <c r="AG46" s="198"/>
      <c r="AH46" s="198"/>
      <c r="AI46" s="199"/>
      <c r="AJ46" s="12"/>
      <c r="AK46" s="12"/>
    </row>
    <row r="47" spans="1:37" ht="29.45" customHeight="1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5"/>
      <c r="Y47" s="186"/>
      <c r="Z47" s="186"/>
      <c r="AA47" s="186"/>
      <c r="AB47" s="186"/>
      <c r="AC47" s="186"/>
      <c r="AD47" s="186"/>
      <c r="AE47" s="187"/>
      <c r="AF47" s="197"/>
      <c r="AG47" s="198"/>
      <c r="AH47" s="198"/>
      <c r="AI47" s="199"/>
      <c r="AJ47" s="12"/>
      <c r="AK47" s="12"/>
    </row>
    <row r="48" spans="1:37" ht="47.45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9" t="s">
        <v>365</v>
      </c>
      <c r="Y48" s="190"/>
      <c r="Z48" s="190"/>
      <c r="AA48" s="190"/>
      <c r="AB48" s="190"/>
      <c r="AC48" s="190"/>
      <c r="AD48" s="190"/>
      <c r="AE48" s="191"/>
      <c r="AF48" s="189">
        <v>1</v>
      </c>
      <c r="AG48" s="190"/>
      <c r="AH48" s="190"/>
      <c r="AI48" s="191"/>
      <c r="AJ48" s="12"/>
      <c r="AK48" s="12"/>
    </row>
    <row r="49" spans="1:37" ht="31.5" customHeight="1" thickTop="1" thickBot="1" x14ac:dyDescent="0.3">
      <c r="A49" s="139" t="s">
        <v>48</v>
      </c>
      <c r="B49" s="139"/>
      <c r="C49" s="139"/>
      <c r="D49" s="139"/>
      <c r="E49" s="139"/>
      <c r="F49" s="139" t="s">
        <v>49</v>
      </c>
      <c r="G49" s="139"/>
      <c r="H49" s="139"/>
      <c r="I49" s="139"/>
      <c r="J49" s="139" t="s">
        <v>50</v>
      </c>
      <c r="K49" s="139"/>
      <c r="L49" s="139"/>
      <c r="M49" s="139"/>
      <c r="N49" s="139" t="s">
        <v>51</v>
      </c>
      <c r="O49" s="139"/>
      <c r="P49" s="139"/>
      <c r="Q49" s="139"/>
      <c r="R49" s="139"/>
      <c r="S49" s="139"/>
      <c r="T49" s="139"/>
      <c r="U49" s="139"/>
      <c r="V49" s="139"/>
      <c r="W49" s="139"/>
      <c r="X49" s="139" t="s">
        <v>52</v>
      </c>
      <c r="Y49" s="139"/>
      <c r="Z49" s="139"/>
      <c r="AA49" s="139"/>
      <c r="AB49" s="139"/>
      <c r="AC49" s="139"/>
      <c r="AD49" s="139"/>
      <c r="AE49" s="139"/>
      <c r="AF49" s="139" t="s">
        <v>53</v>
      </c>
      <c r="AG49" s="139"/>
      <c r="AH49" s="139"/>
      <c r="AI49" s="139"/>
      <c r="AJ49" s="12"/>
      <c r="AK49" s="12"/>
    </row>
    <row r="50" spans="1:37" ht="27.6" customHeight="1" thickTop="1" thickBot="1" x14ac:dyDescent="0.3">
      <c r="A50" s="138" t="s">
        <v>394</v>
      </c>
      <c r="B50" s="138"/>
      <c r="C50" s="138"/>
      <c r="D50" s="138"/>
      <c r="E50" s="138"/>
      <c r="F50" s="143">
        <v>0.2</v>
      </c>
      <c r="G50" s="143"/>
      <c r="H50" s="143"/>
      <c r="I50" s="143"/>
      <c r="J50" s="138">
        <f t="shared" ref="J50" si="0">F50*$X$29</f>
        <v>4</v>
      </c>
      <c r="K50" s="138"/>
      <c r="L50" s="138"/>
      <c r="M50" s="138"/>
      <c r="N50" s="138" t="s">
        <v>396</v>
      </c>
      <c r="O50" s="138"/>
      <c r="P50" s="138"/>
      <c r="Q50" s="138"/>
      <c r="R50" s="138"/>
      <c r="S50" s="138"/>
      <c r="T50" s="138"/>
      <c r="U50" s="138"/>
      <c r="V50" s="138"/>
      <c r="W50" s="138"/>
      <c r="X50" s="182" t="s">
        <v>347</v>
      </c>
      <c r="Y50" s="183"/>
      <c r="Z50" s="183"/>
      <c r="AA50" s="183"/>
      <c r="AB50" s="183"/>
      <c r="AC50" s="183"/>
      <c r="AD50" s="183"/>
      <c r="AE50" s="184"/>
      <c r="AF50" s="188">
        <v>0.95</v>
      </c>
      <c r="AG50" s="195"/>
      <c r="AH50" s="195"/>
      <c r="AI50" s="196"/>
      <c r="AJ50" s="12"/>
      <c r="AK50" s="12"/>
    </row>
    <row r="51" spans="1:37" ht="17.25" customHeight="1" thickTop="1" thickBot="1" x14ac:dyDescent="0.3">
      <c r="A51" s="138"/>
      <c r="B51" s="138"/>
      <c r="C51" s="138"/>
      <c r="D51" s="138"/>
      <c r="E51" s="138"/>
      <c r="F51" s="143"/>
      <c r="G51" s="143"/>
      <c r="H51" s="143"/>
      <c r="I51" s="143"/>
      <c r="J51" s="138"/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85"/>
      <c r="Y51" s="186"/>
      <c r="Z51" s="186"/>
      <c r="AA51" s="186"/>
      <c r="AB51" s="186"/>
      <c r="AC51" s="186"/>
      <c r="AD51" s="186"/>
      <c r="AE51" s="187"/>
      <c r="AF51" s="197"/>
      <c r="AG51" s="198"/>
      <c r="AH51" s="198"/>
      <c r="AI51" s="199"/>
      <c r="AJ51" s="12"/>
      <c r="AK51" s="12"/>
    </row>
    <row r="52" spans="1:37" ht="34.9" customHeight="1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5" t="s">
        <v>364</v>
      </c>
      <c r="Y52" s="186"/>
      <c r="Z52" s="186"/>
      <c r="AA52" s="186"/>
      <c r="AB52" s="186"/>
      <c r="AC52" s="186"/>
      <c r="AD52" s="186"/>
      <c r="AE52" s="187"/>
      <c r="AF52" s="197">
        <v>0.91</v>
      </c>
      <c r="AG52" s="198"/>
      <c r="AH52" s="198"/>
      <c r="AI52" s="199"/>
      <c r="AJ52" s="12"/>
      <c r="AK52" s="12"/>
    </row>
    <row r="53" spans="1:37" ht="15.75" customHeight="1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5"/>
      <c r="Y53" s="186"/>
      <c r="Z53" s="186"/>
      <c r="AA53" s="186"/>
      <c r="AB53" s="186"/>
      <c r="AC53" s="186"/>
      <c r="AD53" s="186"/>
      <c r="AE53" s="187"/>
      <c r="AF53" s="197"/>
      <c r="AG53" s="198"/>
      <c r="AH53" s="198"/>
      <c r="AI53" s="199"/>
      <c r="AJ53" s="12"/>
      <c r="AK53" s="12"/>
    </row>
    <row r="54" spans="1:37" ht="34.9" customHeight="1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9" t="s">
        <v>365</v>
      </c>
      <c r="Y54" s="190"/>
      <c r="Z54" s="190"/>
      <c r="AA54" s="190"/>
      <c r="AB54" s="190"/>
      <c r="AC54" s="190"/>
      <c r="AD54" s="190"/>
      <c r="AE54" s="191"/>
      <c r="AF54" s="189">
        <v>1</v>
      </c>
      <c r="AG54" s="190"/>
      <c r="AH54" s="190"/>
      <c r="AI54" s="191"/>
      <c r="AJ54" s="12"/>
      <c r="AK54" s="12"/>
    </row>
    <row r="55" spans="1:37" ht="31.5" customHeight="1" thickTop="1" thickBot="1" x14ac:dyDescent="0.3">
      <c r="A55" s="139" t="s">
        <v>48</v>
      </c>
      <c r="B55" s="139"/>
      <c r="C55" s="139"/>
      <c r="D55" s="139"/>
      <c r="E55" s="139"/>
      <c r="F55" s="139" t="s">
        <v>49</v>
      </c>
      <c r="G55" s="139"/>
      <c r="H55" s="139"/>
      <c r="I55" s="139"/>
      <c r="J55" s="139" t="s">
        <v>50</v>
      </c>
      <c r="K55" s="139"/>
      <c r="L55" s="139"/>
      <c r="M55" s="139"/>
      <c r="N55" s="139" t="s">
        <v>51</v>
      </c>
      <c r="O55" s="139"/>
      <c r="P55" s="139"/>
      <c r="Q55" s="139"/>
      <c r="R55" s="139"/>
      <c r="S55" s="139"/>
      <c r="T55" s="139"/>
      <c r="U55" s="139"/>
      <c r="V55" s="139"/>
      <c r="W55" s="139"/>
      <c r="X55" s="139" t="s">
        <v>52</v>
      </c>
      <c r="Y55" s="139"/>
      <c r="Z55" s="139"/>
      <c r="AA55" s="139"/>
      <c r="AB55" s="139"/>
      <c r="AC55" s="139"/>
      <c r="AD55" s="139"/>
      <c r="AE55" s="139"/>
      <c r="AF55" s="139" t="s">
        <v>53</v>
      </c>
      <c r="AG55" s="139"/>
      <c r="AH55" s="139"/>
      <c r="AI55" s="139"/>
      <c r="AJ55" s="12"/>
      <c r="AK55" s="12"/>
    </row>
    <row r="56" spans="1:37" ht="34.9" customHeight="1" thickTop="1" thickBot="1" x14ac:dyDescent="0.3">
      <c r="A56" s="138" t="s">
        <v>395</v>
      </c>
      <c r="B56" s="138"/>
      <c r="C56" s="138"/>
      <c r="D56" s="138"/>
      <c r="E56" s="138"/>
      <c r="F56" s="143">
        <v>0.2</v>
      </c>
      <c r="G56" s="143"/>
      <c r="H56" s="143"/>
      <c r="I56" s="143"/>
      <c r="J56" s="138">
        <f t="shared" ref="J56" si="1">F56*$X$29</f>
        <v>4</v>
      </c>
      <c r="K56" s="138"/>
      <c r="L56" s="138"/>
      <c r="M56" s="138"/>
      <c r="N56" s="138" t="s">
        <v>396</v>
      </c>
      <c r="O56" s="138"/>
      <c r="P56" s="138"/>
      <c r="Q56" s="138"/>
      <c r="R56" s="138"/>
      <c r="S56" s="138"/>
      <c r="T56" s="138"/>
      <c r="U56" s="138"/>
      <c r="V56" s="138"/>
      <c r="W56" s="138"/>
      <c r="X56" s="182" t="s">
        <v>347</v>
      </c>
      <c r="Y56" s="183"/>
      <c r="Z56" s="183"/>
      <c r="AA56" s="183"/>
      <c r="AB56" s="183"/>
      <c r="AC56" s="183"/>
      <c r="AD56" s="183"/>
      <c r="AE56" s="184"/>
      <c r="AF56" s="188">
        <v>0.95</v>
      </c>
      <c r="AG56" s="195"/>
      <c r="AH56" s="195"/>
      <c r="AI56" s="196"/>
      <c r="AJ56" s="12"/>
      <c r="AK56" s="12"/>
    </row>
    <row r="57" spans="1:37" ht="11.25" customHeight="1" thickTop="1" thickBot="1" x14ac:dyDescent="0.3">
      <c r="A57" s="138"/>
      <c r="B57" s="138"/>
      <c r="C57" s="138"/>
      <c r="D57" s="138"/>
      <c r="E57" s="138"/>
      <c r="F57" s="143"/>
      <c r="G57" s="143"/>
      <c r="H57" s="143"/>
      <c r="I57" s="143"/>
      <c r="J57" s="138"/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85"/>
      <c r="Y57" s="186"/>
      <c r="Z57" s="186"/>
      <c r="AA57" s="186"/>
      <c r="AB57" s="186"/>
      <c r="AC57" s="186"/>
      <c r="AD57" s="186"/>
      <c r="AE57" s="187"/>
      <c r="AF57" s="197"/>
      <c r="AG57" s="198"/>
      <c r="AH57" s="198"/>
      <c r="AI57" s="199"/>
      <c r="AJ57" s="12"/>
      <c r="AK57" s="12"/>
    </row>
    <row r="58" spans="1:37" ht="34.9" customHeight="1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5" t="s">
        <v>364</v>
      </c>
      <c r="Y58" s="186"/>
      <c r="Z58" s="186"/>
      <c r="AA58" s="186"/>
      <c r="AB58" s="186"/>
      <c r="AC58" s="186"/>
      <c r="AD58" s="186"/>
      <c r="AE58" s="187"/>
      <c r="AF58" s="197">
        <v>0.91</v>
      </c>
      <c r="AG58" s="198"/>
      <c r="AH58" s="198"/>
      <c r="AI58" s="199"/>
      <c r="AJ58" s="12"/>
      <c r="AK58" s="12"/>
    </row>
    <row r="59" spans="1:37" ht="34.9" customHeight="1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5"/>
      <c r="Y59" s="186"/>
      <c r="Z59" s="186"/>
      <c r="AA59" s="186"/>
      <c r="AB59" s="186"/>
      <c r="AC59" s="186"/>
      <c r="AD59" s="186"/>
      <c r="AE59" s="187"/>
      <c r="AF59" s="197"/>
      <c r="AG59" s="198"/>
      <c r="AH59" s="198"/>
      <c r="AI59" s="199"/>
      <c r="AJ59" s="12"/>
      <c r="AK59" s="12"/>
    </row>
    <row r="60" spans="1:37" ht="34.9" customHeight="1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9" t="s">
        <v>365</v>
      </c>
      <c r="Y60" s="190"/>
      <c r="Z60" s="190"/>
      <c r="AA60" s="190"/>
      <c r="AB60" s="190"/>
      <c r="AC60" s="190"/>
      <c r="AD60" s="190"/>
      <c r="AE60" s="191"/>
      <c r="AF60" s="189">
        <v>1</v>
      </c>
      <c r="AG60" s="190"/>
      <c r="AH60" s="190"/>
      <c r="AI60" s="191"/>
      <c r="AJ60" s="12"/>
      <c r="AK60" s="12"/>
    </row>
    <row r="61" spans="1:37" ht="31.5" hidden="1" customHeight="1" thickTop="1" thickBot="1" x14ac:dyDescent="0.3">
      <c r="A61" s="139" t="s">
        <v>48</v>
      </c>
      <c r="B61" s="139"/>
      <c r="C61" s="139"/>
      <c r="D61" s="139"/>
      <c r="E61" s="139"/>
      <c r="F61" s="139" t="s">
        <v>49</v>
      </c>
      <c r="G61" s="139"/>
      <c r="H61" s="139"/>
      <c r="I61" s="139"/>
      <c r="J61" s="139" t="s">
        <v>50</v>
      </c>
      <c r="K61" s="139"/>
      <c r="L61" s="139"/>
      <c r="M61" s="139"/>
      <c r="N61" s="139" t="s">
        <v>51</v>
      </c>
      <c r="O61" s="139"/>
      <c r="P61" s="139"/>
      <c r="Q61" s="139"/>
      <c r="R61" s="139"/>
      <c r="S61" s="139"/>
      <c r="T61" s="139"/>
      <c r="U61" s="139"/>
      <c r="V61" s="139"/>
      <c r="W61" s="139"/>
      <c r="X61" s="139" t="s">
        <v>52</v>
      </c>
      <c r="Y61" s="139"/>
      <c r="Z61" s="139"/>
      <c r="AA61" s="139"/>
      <c r="AB61" s="139"/>
      <c r="AC61" s="139"/>
      <c r="AD61" s="139"/>
      <c r="AE61" s="139"/>
      <c r="AF61" s="139" t="s">
        <v>53</v>
      </c>
      <c r="AG61" s="139"/>
      <c r="AH61" s="139"/>
      <c r="AI61" s="139"/>
      <c r="AJ61" s="12"/>
      <c r="AK61" s="12"/>
    </row>
    <row r="62" spans="1:37" ht="15.6" hidden="1" customHeight="1" thickTop="1" thickBot="1" x14ac:dyDescent="0.3">
      <c r="A62" s="138" t="s">
        <v>343</v>
      </c>
      <c r="B62" s="138"/>
      <c r="C62" s="138"/>
      <c r="D62" s="138"/>
      <c r="E62" s="138"/>
      <c r="F62" s="143"/>
      <c r="G62" s="143"/>
      <c r="H62" s="143"/>
      <c r="I62" s="143"/>
      <c r="J62" s="138">
        <f t="shared" ref="J62" si="2">F62*$X$29</f>
        <v>0</v>
      </c>
      <c r="K62" s="138"/>
      <c r="L62" s="138"/>
      <c r="M62" s="138"/>
      <c r="N62" s="138" t="s">
        <v>346</v>
      </c>
      <c r="O62" s="138"/>
      <c r="P62" s="138"/>
      <c r="Q62" s="138"/>
      <c r="R62" s="138"/>
      <c r="S62" s="138"/>
      <c r="T62" s="138"/>
      <c r="U62" s="138"/>
      <c r="V62" s="138"/>
      <c r="W62" s="138"/>
      <c r="X62" s="182" t="s">
        <v>347</v>
      </c>
      <c r="Y62" s="183"/>
      <c r="Z62" s="183"/>
      <c r="AA62" s="183"/>
      <c r="AB62" s="183"/>
      <c r="AC62" s="183"/>
      <c r="AD62" s="183"/>
      <c r="AE62" s="184"/>
      <c r="AF62" s="188">
        <v>0.95</v>
      </c>
      <c r="AG62" s="183"/>
      <c r="AH62" s="183"/>
      <c r="AI62" s="184"/>
      <c r="AJ62" s="12"/>
      <c r="AK62" s="12"/>
    </row>
    <row r="63" spans="1:37" ht="16.5" hidden="1" thickTop="1" thickBot="1" x14ac:dyDescent="0.3">
      <c r="A63" s="138"/>
      <c r="B63" s="138"/>
      <c r="C63" s="138"/>
      <c r="D63" s="138"/>
      <c r="E63" s="138"/>
      <c r="F63" s="143"/>
      <c r="G63" s="143"/>
      <c r="H63" s="143"/>
      <c r="I63" s="143"/>
      <c r="J63" s="138"/>
      <c r="K63" s="138"/>
      <c r="L63" s="138"/>
      <c r="M63" s="138"/>
      <c r="N63" s="138"/>
      <c r="O63" s="138"/>
      <c r="P63" s="138"/>
      <c r="Q63" s="138"/>
      <c r="R63" s="138"/>
      <c r="S63" s="138"/>
      <c r="T63" s="138"/>
      <c r="U63" s="138"/>
      <c r="V63" s="138"/>
      <c r="W63" s="138"/>
      <c r="X63" s="185"/>
      <c r="Y63" s="186"/>
      <c r="Z63" s="186"/>
      <c r="AA63" s="186"/>
      <c r="AB63" s="186"/>
      <c r="AC63" s="186"/>
      <c r="AD63" s="186"/>
      <c r="AE63" s="187"/>
      <c r="AF63" s="185"/>
      <c r="AG63" s="186"/>
      <c r="AH63" s="186"/>
      <c r="AI63" s="187"/>
      <c r="AJ63" s="12"/>
      <c r="AK63" s="12"/>
    </row>
    <row r="64" spans="1:37" ht="16.5" hidden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89"/>
      <c r="Y64" s="190"/>
      <c r="Z64" s="190"/>
      <c r="AA64" s="190"/>
      <c r="AB64" s="190"/>
      <c r="AC64" s="190"/>
      <c r="AD64" s="190"/>
      <c r="AE64" s="191"/>
      <c r="AF64" s="189"/>
      <c r="AG64" s="190"/>
      <c r="AH64" s="190"/>
      <c r="AI64" s="191"/>
      <c r="AJ64" s="12"/>
      <c r="AK64" s="12"/>
    </row>
    <row r="65" spans="1:37" ht="15.6" hidden="1" customHeight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82" t="s">
        <v>348</v>
      </c>
      <c r="Y65" s="183"/>
      <c r="Z65" s="183"/>
      <c r="AA65" s="183"/>
      <c r="AB65" s="183"/>
      <c r="AC65" s="183"/>
      <c r="AD65" s="183"/>
      <c r="AE65" s="184"/>
      <c r="AF65" s="188">
        <v>0.91</v>
      </c>
      <c r="AG65" s="183"/>
      <c r="AH65" s="183"/>
      <c r="AI65" s="184"/>
      <c r="AJ65" s="12"/>
      <c r="AK65" s="12"/>
    </row>
    <row r="66" spans="1:37" ht="16.5" hidden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89"/>
      <c r="Y66" s="190"/>
      <c r="Z66" s="190"/>
      <c r="AA66" s="190"/>
      <c r="AB66" s="190"/>
      <c r="AC66" s="190"/>
      <c r="AD66" s="190"/>
      <c r="AE66" s="191"/>
      <c r="AF66" s="189"/>
      <c r="AG66" s="190"/>
      <c r="AH66" s="190"/>
      <c r="AI66" s="191"/>
      <c r="AJ66" s="12"/>
      <c r="AK66" s="12"/>
    </row>
    <row r="67" spans="1:37" ht="31.5" customHeight="1" thickTop="1" thickBot="1" x14ac:dyDescent="0.3">
      <c r="A67" s="139" t="s">
        <v>48</v>
      </c>
      <c r="B67" s="139"/>
      <c r="C67" s="139"/>
      <c r="D67" s="139"/>
      <c r="E67" s="139"/>
      <c r="F67" s="139" t="s">
        <v>49</v>
      </c>
      <c r="G67" s="139"/>
      <c r="H67" s="139"/>
      <c r="I67" s="139"/>
      <c r="J67" s="139" t="s">
        <v>50</v>
      </c>
      <c r="K67" s="139"/>
      <c r="L67" s="139"/>
      <c r="M67" s="139"/>
      <c r="N67" s="139" t="s">
        <v>51</v>
      </c>
      <c r="O67" s="139"/>
      <c r="P67" s="139"/>
      <c r="Q67" s="139"/>
      <c r="R67" s="139"/>
      <c r="S67" s="139"/>
      <c r="T67" s="139"/>
      <c r="U67" s="139"/>
      <c r="V67" s="139"/>
      <c r="W67" s="139"/>
      <c r="X67" s="139" t="s">
        <v>52</v>
      </c>
      <c r="Y67" s="139"/>
      <c r="Z67" s="139"/>
      <c r="AA67" s="139"/>
      <c r="AB67" s="139"/>
      <c r="AC67" s="139"/>
      <c r="AD67" s="139"/>
      <c r="AE67" s="139"/>
      <c r="AF67" s="139" t="s">
        <v>53</v>
      </c>
      <c r="AG67" s="139"/>
      <c r="AH67" s="139"/>
      <c r="AI67" s="139"/>
      <c r="AJ67" s="12"/>
      <c r="AK67" s="12"/>
    </row>
    <row r="68" spans="1:37" ht="16.5" customHeight="1" thickTop="1" thickBot="1" x14ac:dyDescent="0.3">
      <c r="A68" s="138" t="s">
        <v>344</v>
      </c>
      <c r="B68" s="138"/>
      <c r="C68" s="138"/>
      <c r="D68" s="138"/>
      <c r="E68" s="138"/>
      <c r="F68" s="143">
        <v>0.2</v>
      </c>
      <c r="G68" s="143"/>
      <c r="H68" s="143"/>
      <c r="I68" s="143"/>
      <c r="J68" s="138">
        <f t="shared" ref="J68" si="3">F68*$X$29</f>
        <v>4</v>
      </c>
      <c r="K68" s="138"/>
      <c r="L68" s="138"/>
      <c r="M68" s="138"/>
      <c r="N68" s="138" t="s">
        <v>396</v>
      </c>
      <c r="O68" s="138"/>
      <c r="P68" s="138"/>
      <c r="Q68" s="138"/>
      <c r="R68" s="138"/>
      <c r="S68" s="138"/>
      <c r="T68" s="138"/>
      <c r="U68" s="138"/>
      <c r="V68" s="138"/>
      <c r="W68" s="138"/>
      <c r="X68" s="182" t="s">
        <v>347</v>
      </c>
      <c r="Y68" s="183"/>
      <c r="Z68" s="183"/>
      <c r="AA68" s="183"/>
      <c r="AB68" s="183"/>
      <c r="AC68" s="183"/>
      <c r="AD68" s="183"/>
      <c r="AE68" s="184"/>
      <c r="AF68" s="188">
        <v>0.95</v>
      </c>
      <c r="AG68" s="183"/>
      <c r="AH68" s="183"/>
      <c r="AI68" s="184"/>
      <c r="AJ68" s="12"/>
      <c r="AK68" s="12"/>
    </row>
    <row r="69" spans="1:37" ht="16.5" customHeight="1" thickTop="1" thickBot="1" x14ac:dyDescent="0.3">
      <c r="A69" s="138"/>
      <c r="B69" s="138"/>
      <c r="C69" s="138"/>
      <c r="D69" s="138"/>
      <c r="E69" s="138"/>
      <c r="F69" s="143"/>
      <c r="G69" s="143"/>
      <c r="H69" s="143"/>
      <c r="I69" s="143"/>
      <c r="J69" s="138"/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85"/>
      <c r="Y69" s="186"/>
      <c r="Z69" s="186"/>
      <c r="AA69" s="186"/>
      <c r="AB69" s="186"/>
      <c r="AC69" s="186"/>
      <c r="AD69" s="186"/>
      <c r="AE69" s="187"/>
      <c r="AF69" s="185"/>
      <c r="AG69" s="186"/>
      <c r="AH69" s="186"/>
      <c r="AI69" s="187"/>
      <c r="AJ69" s="12"/>
      <c r="AK69" s="12"/>
    </row>
    <row r="70" spans="1:37" ht="16.5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85"/>
      <c r="Y70" s="186"/>
      <c r="Z70" s="186"/>
      <c r="AA70" s="186"/>
      <c r="AB70" s="186"/>
      <c r="AC70" s="186"/>
      <c r="AD70" s="186"/>
      <c r="AE70" s="187"/>
      <c r="AF70" s="189"/>
      <c r="AG70" s="190"/>
      <c r="AH70" s="190"/>
      <c r="AI70" s="191"/>
      <c r="AJ70" s="12"/>
      <c r="AK70" s="12"/>
    </row>
    <row r="71" spans="1:37" ht="50.25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92" t="s">
        <v>348</v>
      </c>
      <c r="Y71" s="193"/>
      <c r="Z71" s="193"/>
      <c r="AA71" s="193"/>
      <c r="AB71" s="193"/>
      <c r="AC71" s="193"/>
      <c r="AD71" s="193"/>
      <c r="AE71" s="194"/>
      <c r="AF71" s="188">
        <v>0.91</v>
      </c>
      <c r="AG71" s="195"/>
      <c r="AH71" s="195"/>
      <c r="AI71" s="196"/>
      <c r="AJ71" s="12"/>
      <c r="AK71" s="12"/>
    </row>
    <row r="72" spans="1:37" ht="57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89" t="s">
        <v>365</v>
      </c>
      <c r="Y72" s="190"/>
      <c r="Z72" s="190"/>
      <c r="AA72" s="190"/>
      <c r="AB72" s="190"/>
      <c r="AC72" s="190"/>
      <c r="AD72" s="190"/>
      <c r="AE72" s="191"/>
      <c r="AF72" s="189">
        <v>1</v>
      </c>
      <c r="AG72" s="190"/>
      <c r="AH72" s="190"/>
      <c r="AI72" s="191"/>
      <c r="AJ72" s="12"/>
      <c r="AK72" s="12"/>
    </row>
    <row r="73" spans="1:37" ht="31.5" hidden="1" customHeight="1" thickTop="1" thickBot="1" x14ac:dyDescent="0.3">
      <c r="A73" s="139" t="s">
        <v>345</v>
      </c>
      <c r="B73" s="139"/>
      <c r="C73" s="139"/>
      <c r="D73" s="139"/>
      <c r="E73" s="139"/>
      <c r="F73" s="139" t="s">
        <v>49</v>
      </c>
      <c r="G73" s="139"/>
      <c r="H73" s="139"/>
      <c r="I73" s="139"/>
      <c r="J73" s="139" t="s">
        <v>50</v>
      </c>
      <c r="K73" s="139"/>
      <c r="L73" s="139"/>
      <c r="M73" s="139"/>
      <c r="N73" s="139" t="s">
        <v>51</v>
      </c>
      <c r="O73" s="139"/>
      <c r="P73" s="139"/>
      <c r="Q73" s="139"/>
      <c r="R73" s="139"/>
      <c r="S73" s="139"/>
      <c r="T73" s="139"/>
      <c r="U73" s="139"/>
      <c r="V73" s="139"/>
      <c r="W73" s="139"/>
      <c r="X73" s="139" t="s">
        <v>52</v>
      </c>
      <c r="Y73" s="139"/>
      <c r="Z73" s="139"/>
      <c r="AA73" s="139"/>
      <c r="AB73" s="139"/>
      <c r="AC73" s="139"/>
      <c r="AD73" s="139"/>
      <c r="AE73" s="139"/>
      <c r="AF73" s="139" t="s">
        <v>53</v>
      </c>
      <c r="AG73" s="139"/>
      <c r="AH73" s="139"/>
      <c r="AI73" s="139"/>
      <c r="AJ73" s="12"/>
      <c r="AK73" s="12"/>
    </row>
    <row r="74" spans="1:37" ht="16.5" hidden="1" customHeight="1" thickTop="1" thickBot="1" x14ac:dyDescent="0.3">
      <c r="A74" s="138">
        <v>7</v>
      </c>
      <c r="B74" s="138"/>
      <c r="C74" s="138"/>
      <c r="D74" s="138"/>
      <c r="E74" s="138"/>
      <c r="F74" s="143"/>
      <c r="G74" s="143"/>
      <c r="H74" s="143"/>
      <c r="I74" s="143"/>
      <c r="J74" s="138">
        <f t="shared" ref="J74" si="4">F74*$X$29</f>
        <v>0</v>
      </c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38"/>
      <c r="AC74" s="138"/>
      <c r="AD74" s="138"/>
      <c r="AE74" s="138"/>
      <c r="AF74" s="138"/>
      <c r="AG74" s="138"/>
      <c r="AH74" s="138"/>
      <c r="AI74" s="138"/>
      <c r="AJ74" s="12"/>
      <c r="AK74" s="12"/>
    </row>
    <row r="75" spans="1:37" ht="16.5" hidden="1" customHeight="1" thickTop="1" thickBot="1" x14ac:dyDescent="0.3">
      <c r="A75" s="138"/>
      <c r="B75" s="138"/>
      <c r="C75" s="138"/>
      <c r="D75" s="138"/>
      <c r="E75" s="138"/>
      <c r="F75" s="143"/>
      <c r="G75" s="143"/>
      <c r="H75" s="143"/>
      <c r="I75" s="143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31.5" hidden="1" customHeight="1" thickTop="1" thickBot="1" x14ac:dyDescent="0.3">
      <c r="A79" s="139" t="s">
        <v>48</v>
      </c>
      <c r="B79" s="139"/>
      <c r="C79" s="139"/>
      <c r="D79" s="139"/>
      <c r="E79" s="139"/>
      <c r="F79" s="139" t="s">
        <v>49</v>
      </c>
      <c r="G79" s="139"/>
      <c r="H79" s="139"/>
      <c r="I79" s="139"/>
      <c r="J79" s="139" t="s">
        <v>50</v>
      </c>
      <c r="K79" s="139"/>
      <c r="L79" s="139"/>
      <c r="M79" s="139"/>
      <c r="N79" s="139" t="s">
        <v>51</v>
      </c>
      <c r="O79" s="139"/>
      <c r="P79" s="139"/>
      <c r="Q79" s="139"/>
      <c r="R79" s="139"/>
      <c r="S79" s="139"/>
      <c r="T79" s="139"/>
      <c r="U79" s="139"/>
      <c r="V79" s="139"/>
      <c r="W79" s="139"/>
      <c r="X79" s="139" t="s">
        <v>52</v>
      </c>
      <c r="Y79" s="139"/>
      <c r="Z79" s="139"/>
      <c r="AA79" s="139"/>
      <c r="AB79" s="139"/>
      <c r="AC79" s="139"/>
      <c r="AD79" s="139"/>
      <c r="AE79" s="139"/>
      <c r="AF79" s="139" t="s">
        <v>53</v>
      </c>
      <c r="AG79" s="139"/>
      <c r="AH79" s="139"/>
      <c r="AI79" s="139"/>
      <c r="AJ79" s="12"/>
      <c r="AK79" s="12"/>
    </row>
    <row r="80" spans="1:37" ht="16.5" hidden="1" customHeight="1" thickTop="1" thickBot="1" x14ac:dyDescent="0.3">
      <c r="A80" s="138">
        <v>8</v>
      </c>
      <c r="B80" s="138"/>
      <c r="C80" s="138"/>
      <c r="D80" s="138"/>
      <c r="E80" s="138"/>
      <c r="F80" s="143"/>
      <c r="G80" s="143"/>
      <c r="H80" s="143"/>
      <c r="I80" s="143"/>
      <c r="J80" s="138">
        <f t="shared" ref="J80" si="5">F80*$X$29</f>
        <v>0</v>
      </c>
      <c r="K80" s="138"/>
      <c r="L80" s="138"/>
      <c r="M80" s="138"/>
      <c r="N80" s="138"/>
      <c r="O80" s="138"/>
      <c r="P80" s="138"/>
      <c r="Q80" s="138"/>
      <c r="R80" s="138"/>
      <c r="S80" s="138"/>
      <c r="T80" s="138"/>
      <c r="U80" s="138"/>
      <c r="V80" s="138"/>
      <c r="W80" s="138"/>
      <c r="X80" s="138"/>
      <c r="Y80" s="138"/>
      <c r="Z80" s="138"/>
      <c r="AA80" s="138"/>
      <c r="AB80" s="138"/>
      <c r="AC80" s="138"/>
      <c r="AD80" s="138"/>
      <c r="AE80" s="138"/>
      <c r="AF80" s="138"/>
      <c r="AG80" s="138"/>
      <c r="AH80" s="138"/>
      <c r="AI80" s="138"/>
      <c r="AJ80" s="12"/>
      <c r="AK80" s="12"/>
    </row>
    <row r="81" spans="1:37" ht="16.5" hidden="1" customHeight="1" thickTop="1" thickBot="1" x14ac:dyDescent="0.3">
      <c r="A81" s="138"/>
      <c r="B81" s="138"/>
      <c r="C81" s="138"/>
      <c r="D81" s="138"/>
      <c r="E81" s="138"/>
      <c r="F81" s="143"/>
      <c r="G81" s="143"/>
      <c r="H81" s="143"/>
      <c r="I81" s="143"/>
      <c r="J81" s="138"/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31.5" hidden="1" customHeight="1" thickTop="1" thickBot="1" x14ac:dyDescent="0.3">
      <c r="A85" s="139" t="s">
        <v>48</v>
      </c>
      <c r="B85" s="139"/>
      <c r="C85" s="139"/>
      <c r="D85" s="139"/>
      <c r="E85" s="139"/>
      <c r="F85" s="139" t="s">
        <v>49</v>
      </c>
      <c r="G85" s="139"/>
      <c r="H85" s="139"/>
      <c r="I85" s="139"/>
      <c r="J85" s="139" t="s">
        <v>50</v>
      </c>
      <c r="K85" s="139"/>
      <c r="L85" s="139"/>
      <c r="M85" s="139"/>
      <c r="N85" s="139" t="s">
        <v>51</v>
      </c>
      <c r="O85" s="139"/>
      <c r="P85" s="139"/>
      <c r="Q85" s="139"/>
      <c r="R85" s="139"/>
      <c r="S85" s="139"/>
      <c r="T85" s="139"/>
      <c r="U85" s="139"/>
      <c r="V85" s="139"/>
      <c r="W85" s="139"/>
      <c r="X85" s="139" t="s">
        <v>52</v>
      </c>
      <c r="Y85" s="139"/>
      <c r="Z85" s="139"/>
      <c r="AA85" s="139"/>
      <c r="AB85" s="139"/>
      <c r="AC85" s="139"/>
      <c r="AD85" s="139"/>
      <c r="AE85" s="139"/>
      <c r="AF85" s="139" t="s">
        <v>53</v>
      </c>
      <c r="AG85" s="139"/>
      <c r="AH85" s="139"/>
      <c r="AI85" s="139"/>
      <c r="AJ85" s="12"/>
      <c r="AK85" s="12"/>
    </row>
    <row r="86" spans="1:37" ht="16.5" hidden="1" customHeight="1" thickTop="1" thickBot="1" x14ac:dyDescent="0.3">
      <c r="A86" s="138">
        <v>9</v>
      </c>
      <c r="B86" s="138"/>
      <c r="C86" s="138"/>
      <c r="D86" s="138"/>
      <c r="E86" s="138"/>
      <c r="F86" s="143"/>
      <c r="G86" s="143"/>
      <c r="H86" s="143"/>
      <c r="I86" s="143"/>
      <c r="J86" s="138">
        <f t="shared" ref="J86" si="6">F86*$X$29</f>
        <v>0</v>
      </c>
      <c r="K86" s="138"/>
      <c r="L86" s="138"/>
      <c r="M86" s="138"/>
      <c r="N86" s="138"/>
      <c r="O86" s="138"/>
      <c r="P86" s="138"/>
      <c r="Q86" s="138"/>
      <c r="R86" s="138"/>
      <c r="S86" s="138"/>
      <c r="T86" s="138"/>
      <c r="U86" s="138"/>
      <c r="V86" s="138"/>
      <c r="W86" s="138"/>
      <c r="X86" s="138"/>
      <c r="Y86" s="138"/>
      <c r="Z86" s="138"/>
      <c r="AA86" s="138"/>
      <c r="AB86" s="138"/>
      <c r="AC86" s="138"/>
      <c r="AD86" s="138"/>
      <c r="AE86" s="138"/>
      <c r="AF86" s="138"/>
      <c r="AG86" s="138"/>
      <c r="AH86" s="138"/>
      <c r="AI86" s="138"/>
      <c r="AJ86" s="12"/>
      <c r="AK86" s="12"/>
    </row>
    <row r="87" spans="1:37" ht="16.5" hidden="1" customHeight="1" thickTop="1" thickBot="1" x14ac:dyDescent="0.3">
      <c r="A87" s="138"/>
      <c r="B87" s="138"/>
      <c r="C87" s="138"/>
      <c r="D87" s="138"/>
      <c r="E87" s="138"/>
      <c r="F87" s="143"/>
      <c r="G87" s="143"/>
      <c r="H87" s="143"/>
      <c r="I87" s="143"/>
      <c r="J87" s="138"/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31.5" hidden="1" customHeight="1" thickTop="1" thickBot="1" x14ac:dyDescent="0.3">
      <c r="A91" s="139" t="s">
        <v>48</v>
      </c>
      <c r="B91" s="139"/>
      <c r="C91" s="139"/>
      <c r="D91" s="139"/>
      <c r="E91" s="139"/>
      <c r="F91" s="139" t="s">
        <v>49</v>
      </c>
      <c r="G91" s="139"/>
      <c r="H91" s="139"/>
      <c r="I91" s="139"/>
      <c r="J91" s="139" t="s">
        <v>50</v>
      </c>
      <c r="K91" s="139"/>
      <c r="L91" s="139"/>
      <c r="M91" s="139"/>
      <c r="N91" s="139" t="s">
        <v>51</v>
      </c>
      <c r="O91" s="139"/>
      <c r="P91" s="139"/>
      <c r="Q91" s="139"/>
      <c r="R91" s="139"/>
      <c r="S91" s="139"/>
      <c r="T91" s="139"/>
      <c r="U91" s="139"/>
      <c r="V91" s="139"/>
      <c r="W91" s="139"/>
      <c r="X91" s="139" t="s">
        <v>52</v>
      </c>
      <c r="Y91" s="139"/>
      <c r="Z91" s="139"/>
      <c r="AA91" s="139"/>
      <c r="AB91" s="139"/>
      <c r="AC91" s="139"/>
      <c r="AD91" s="139"/>
      <c r="AE91" s="139"/>
      <c r="AF91" s="139" t="s">
        <v>53</v>
      </c>
      <c r="AG91" s="139"/>
      <c r="AH91" s="139"/>
      <c r="AI91" s="139"/>
      <c r="AJ91" s="12"/>
      <c r="AK91" s="12"/>
    </row>
    <row r="92" spans="1:37" ht="16.5" hidden="1" customHeight="1" thickTop="1" thickBot="1" x14ac:dyDescent="0.3">
      <c r="A92" s="138">
        <v>10</v>
      </c>
      <c r="B92" s="138"/>
      <c r="C92" s="138"/>
      <c r="D92" s="138"/>
      <c r="E92" s="138"/>
      <c r="F92" s="143"/>
      <c r="G92" s="143"/>
      <c r="H92" s="143"/>
      <c r="I92" s="143"/>
      <c r="J92" s="138">
        <f t="shared" ref="J92" si="7">F92*$X$29</f>
        <v>0</v>
      </c>
      <c r="K92" s="138"/>
      <c r="L92" s="138"/>
      <c r="M92" s="138"/>
      <c r="N92" s="138"/>
      <c r="O92" s="138"/>
      <c r="P92" s="138"/>
      <c r="Q92" s="138"/>
      <c r="R92" s="138"/>
      <c r="S92" s="138"/>
      <c r="T92" s="138"/>
      <c r="U92" s="138"/>
      <c r="V92" s="138"/>
      <c r="W92" s="138"/>
      <c r="X92" s="138"/>
      <c r="Y92" s="138"/>
      <c r="Z92" s="138"/>
      <c r="AA92" s="138"/>
      <c r="AB92" s="138"/>
      <c r="AC92" s="138"/>
      <c r="AD92" s="138"/>
      <c r="AE92" s="138"/>
      <c r="AF92" s="138"/>
      <c r="AG92" s="138"/>
      <c r="AH92" s="138"/>
      <c r="AI92" s="138"/>
      <c r="AJ92" s="12"/>
      <c r="AK92" s="12"/>
    </row>
    <row r="93" spans="1:37" ht="16.5" hidden="1" customHeight="1" thickTop="1" thickBot="1" x14ac:dyDescent="0.3">
      <c r="A93" s="138"/>
      <c r="B93" s="138"/>
      <c r="C93" s="138"/>
      <c r="D93" s="138"/>
      <c r="E93" s="138"/>
      <c r="F93" s="143"/>
      <c r="G93" s="143"/>
      <c r="H93" s="143"/>
      <c r="I93" s="143"/>
      <c r="J93" s="138"/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31.5" hidden="1" customHeight="1" thickTop="1" thickBot="1" x14ac:dyDescent="0.3">
      <c r="A97" s="139" t="s">
        <v>48</v>
      </c>
      <c r="B97" s="139"/>
      <c r="C97" s="139"/>
      <c r="D97" s="139"/>
      <c r="E97" s="139"/>
      <c r="F97" s="139" t="s">
        <v>49</v>
      </c>
      <c r="G97" s="139"/>
      <c r="H97" s="139"/>
      <c r="I97" s="139"/>
      <c r="J97" s="139" t="s">
        <v>50</v>
      </c>
      <c r="K97" s="139"/>
      <c r="L97" s="139"/>
      <c r="M97" s="139"/>
      <c r="N97" s="139" t="s">
        <v>51</v>
      </c>
      <c r="O97" s="139"/>
      <c r="P97" s="139"/>
      <c r="Q97" s="139"/>
      <c r="R97" s="139"/>
      <c r="S97" s="139"/>
      <c r="T97" s="139"/>
      <c r="U97" s="139"/>
      <c r="V97" s="139"/>
      <c r="W97" s="139"/>
      <c r="X97" s="139" t="s">
        <v>52</v>
      </c>
      <c r="Y97" s="139"/>
      <c r="Z97" s="139"/>
      <c r="AA97" s="139"/>
      <c r="AB97" s="139"/>
      <c r="AC97" s="139"/>
      <c r="AD97" s="139"/>
      <c r="AE97" s="139"/>
      <c r="AF97" s="139" t="s">
        <v>53</v>
      </c>
      <c r="AG97" s="139"/>
      <c r="AH97" s="139"/>
      <c r="AI97" s="139"/>
      <c r="AJ97" s="12"/>
      <c r="AK97" s="12"/>
    </row>
    <row r="98" spans="1:37" ht="16.5" hidden="1" customHeight="1" thickTop="1" thickBot="1" x14ac:dyDescent="0.3">
      <c r="A98" s="138">
        <v>11</v>
      </c>
      <c r="B98" s="138"/>
      <c r="C98" s="138"/>
      <c r="D98" s="138"/>
      <c r="E98" s="138"/>
      <c r="F98" s="143"/>
      <c r="G98" s="143"/>
      <c r="H98" s="143"/>
      <c r="I98" s="143"/>
      <c r="J98" s="138">
        <f t="shared" ref="J98" si="8">F98*$X$29</f>
        <v>0</v>
      </c>
      <c r="K98" s="138"/>
      <c r="L98" s="138"/>
      <c r="M98" s="138"/>
      <c r="N98" s="138"/>
      <c r="O98" s="138"/>
      <c r="P98" s="138"/>
      <c r="Q98" s="138"/>
      <c r="R98" s="138"/>
      <c r="S98" s="138"/>
      <c r="T98" s="138"/>
      <c r="U98" s="138"/>
      <c r="V98" s="138"/>
      <c r="W98" s="138"/>
      <c r="X98" s="138"/>
      <c r="Y98" s="138"/>
      <c r="Z98" s="138"/>
      <c r="AA98" s="138"/>
      <c r="AB98" s="138"/>
      <c r="AC98" s="138"/>
      <c r="AD98" s="138"/>
      <c r="AE98" s="138"/>
      <c r="AF98" s="138"/>
      <c r="AG98" s="138"/>
      <c r="AH98" s="138"/>
      <c r="AI98" s="138"/>
      <c r="AJ98" s="12"/>
      <c r="AK98" s="12"/>
    </row>
    <row r="99" spans="1:37" ht="16.5" hidden="1" customHeight="1" thickTop="1" thickBot="1" x14ac:dyDescent="0.3">
      <c r="A99" s="138"/>
      <c r="B99" s="138"/>
      <c r="C99" s="138"/>
      <c r="D99" s="138"/>
      <c r="E99" s="138"/>
      <c r="F99" s="143"/>
      <c r="G99" s="143"/>
      <c r="H99" s="143"/>
      <c r="I99" s="143"/>
      <c r="J99" s="138"/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31.5" hidden="1" customHeight="1" thickTop="1" thickBot="1" x14ac:dyDescent="0.3">
      <c r="A103" s="139" t="s">
        <v>48</v>
      </c>
      <c r="B103" s="139"/>
      <c r="C103" s="139"/>
      <c r="D103" s="139"/>
      <c r="E103" s="139"/>
      <c r="F103" s="139" t="s">
        <v>49</v>
      </c>
      <c r="G103" s="139"/>
      <c r="H103" s="139"/>
      <c r="I103" s="139"/>
      <c r="J103" s="139" t="s">
        <v>50</v>
      </c>
      <c r="K103" s="139"/>
      <c r="L103" s="139"/>
      <c r="M103" s="139"/>
      <c r="N103" s="139" t="s">
        <v>51</v>
      </c>
      <c r="O103" s="139"/>
      <c r="P103" s="139"/>
      <c r="Q103" s="139"/>
      <c r="R103" s="139"/>
      <c r="S103" s="139"/>
      <c r="T103" s="139"/>
      <c r="U103" s="139"/>
      <c r="V103" s="139"/>
      <c r="W103" s="139"/>
      <c r="X103" s="139" t="s">
        <v>52</v>
      </c>
      <c r="Y103" s="139"/>
      <c r="Z103" s="139"/>
      <c r="AA103" s="139"/>
      <c r="AB103" s="139"/>
      <c r="AC103" s="139"/>
      <c r="AD103" s="139"/>
      <c r="AE103" s="139"/>
      <c r="AF103" s="139" t="s">
        <v>53</v>
      </c>
      <c r="AG103" s="139"/>
      <c r="AH103" s="139"/>
      <c r="AI103" s="139"/>
      <c r="AJ103" s="12"/>
      <c r="AK103" s="12"/>
    </row>
    <row r="104" spans="1:37" ht="16.5" hidden="1" customHeight="1" thickTop="1" thickBot="1" x14ac:dyDescent="0.3">
      <c r="A104" s="138">
        <v>12</v>
      </c>
      <c r="B104" s="138"/>
      <c r="C104" s="138"/>
      <c r="D104" s="138"/>
      <c r="E104" s="138"/>
      <c r="F104" s="143"/>
      <c r="G104" s="143"/>
      <c r="H104" s="143"/>
      <c r="I104" s="143"/>
      <c r="J104" s="138">
        <f t="shared" ref="J104" si="9">F104*$X$29</f>
        <v>0</v>
      </c>
      <c r="K104" s="138"/>
      <c r="L104" s="138"/>
      <c r="M104" s="138"/>
      <c r="N104" s="138"/>
      <c r="O104" s="138"/>
      <c r="P104" s="138"/>
      <c r="Q104" s="138"/>
      <c r="R104" s="138"/>
      <c r="S104" s="138"/>
      <c r="T104" s="138"/>
      <c r="U104" s="138"/>
      <c r="V104" s="138"/>
      <c r="W104" s="138"/>
      <c r="X104" s="138"/>
      <c r="Y104" s="138"/>
      <c r="Z104" s="138"/>
      <c r="AA104" s="138"/>
      <c r="AB104" s="138"/>
      <c r="AC104" s="138"/>
      <c r="AD104" s="138"/>
      <c r="AE104" s="138"/>
      <c r="AF104" s="138"/>
      <c r="AG104" s="138"/>
      <c r="AH104" s="138"/>
      <c r="AI104" s="138"/>
      <c r="AJ104" s="12"/>
      <c r="AK104" s="12"/>
    </row>
    <row r="105" spans="1:37" ht="16.5" hidden="1" customHeight="1" thickTop="1" thickBot="1" x14ac:dyDescent="0.3">
      <c r="A105" s="138"/>
      <c r="B105" s="138"/>
      <c r="C105" s="138"/>
      <c r="D105" s="138"/>
      <c r="E105" s="138"/>
      <c r="F105" s="143"/>
      <c r="G105" s="143"/>
      <c r="H105" s="143"/>
      <c r="I105" s="143"/>
      <c r="J105" s="138"/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s="21" customFormat="1" ht="19.5" customHeight="1" thickTop="1" thickBot="1" x14ac:dyDescent="0.3">
      <c r="A109" s="139" t="s">
        <v>54</v>
      </c>
      <c r="B109" s="139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  <c r="Y109" s="139"/>
      <c r="Z109" s="139"/>
      <c r="AA109" s="139"/>
      <c r="AB109" s="139"/>
      <c r="AC109" s="139"/>
      <c r="AD109" s="139"/>
      <c r="AE109" s="139"/>
      <c r="AF109" s="139"/>
      <c r="AG109" s="139"/>
      <c r="AH109" s="139"/>
      <c r="AI109" s="139"/>
    </row>
    <row r="110" spans="1:37" s="21" customFormat="1" ht="15.75" customHeight="1" thickTop="1" x14ac:dyDescent="0.25">
      <c r="A110" s="22"/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  <c r="M110" s="23"/>
      <c r="N110" s="140" t="s">
        <v>55</v>
      </c>
      <c r="O110" s="140"/>
      <c r="P110" s="140"/>
      <c r="Q110" s="140"/>
      <c r="R110" s="140"/>
      <c r="S110" s="140"/>
      <c r="T110" s="140"/>
      <c r="U110" s="140"/>
      <c r="V110" s="140"/>
      <c r="W110" s="140"/>
      <c r="X110" s="140"/>
      <c r="Y110" s="141" t="s">
        <v>56</v>
      </c>
      <c r="Z110" s="141"/>
      <c r="AA110" s="141"/>
      <c r="AB110" s="141"/>
      <c r="AC110" s="141"/>
      <c r="AD110" s="141"/>
      <c r="AE110" s="141"/>
      <c r="AF110" s="142"/>
      <c r="AG110" s="24"/>
      <c r="AH110" s="25" t="s">
        <v>57</v>
      </c>
      <c r="AI110" s="26" t="s">
        <v>58</v>
      </c>
    </row>
    <row r="111" spans="1:37" s="21" customFormat="1" ht="15" customHeight="1" x14ac:dyDescent="0.25">
      <c r="A111" s="130" t="s">
        <v>59</v>
      </c>
      <c r="B111" s="127"/>
      <c r="C111" s="127"/>
      <c r="D111" s="127"/>
      <c r="E111" s="127"/>
      <c r="F111" s="127"/>
      <c r="G111" s="23" t="s">
        <v>60</v>
      </c>
      <c r="H111" s="27"/>
      <c r="I111" s="23"/>
      <c r="J111" s="23" t="s">
        <v>58</v>
      </c>
      <c r="K111" s="27" t="s">
        <v>61</v>
      </c>
      <c r="L111" s="23"/>
      <c r="M111" s="23"/>
      <c r="N111" s="131"/>
      <c r="O111" s="131"/>
      <c r="P111" s="131"/>
      <c r="Q111" s="131"/>
      <c r="R111" s="131"/>
      <c r="S111" s="131"/>
      <c r="T111" s="131"/>
      <c r="U111" s="131"/>
      <c r="V111" s="131"/>
      <c r="W111" s="131"/>
      <c r="X111" s="131"/>
      <c r="Y111" s="126" t="s">
        <v>62</v>
      </c>
      <c r="Z111" s="127"/>
      <c r="AA111" s="127"/>
      <c r="AB111" s="127"/>
      <c r="AC111" s="127"/>
      <c r="AD111" s="127"/>
      <c r="AE111" s="127"/>
      <c r="AF111" s="128"/>
      <c r="AG111" s="24"/>
      <c r="AH111" s="27"/>
      <c r="AI111" s="28"/>
    </row>
    <row r="112" spans="1:37" s="21" customFormat="1" x14ac:dyDescent="0.25">
      <c r="A112" s="130"/>
      <c r="B112" s="127"/>
      <c r="C112" s="127"/>
      <c r="D112" s="127"/>
      <c r="E112" s="127"/>
      <c r="F112" s="127"/>
      <c r="G112" s="127"/>
      <c r="H112" s="127"/>
      <c r="I112" s="127"/>
      <c r="J112" s="127"/>
      <c r="K112" s="127"/>
      <c r="L112" s="127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23"/>
      <c r="Z112" s="23"/>
      <c r="AA112" s="23"/>
      <c r="AB112" s="23"/>
      <c r="AC112" s="23"/>
      <c r="AD112" s="23"/>
      <c r="AE112" s="23"/>
      <c r="AF112" s="23"/>
      <c r="AG112" s="23"/>
      <c r="AH112" s="23"/>
      <c r="AI112" s="29"/>
    </row>
    <row r="113" spans="1:35" s="21" customFormat="1" ht="15" customHeigh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27" t="s">
        <v>63</v>
      </c>
      <c r="O113" s="127"/>
      <c r="P113" s="127"/>
      <c r="Q113" s="127"/>
      <c r="R113" s="127"/>
      <c r="S113" s="127"/>
      <c r="T113" s="127"/>
      <c r="U113" s="127"/>
      <c r="V113" s="127"/>
      <c r="W113" s="127"/>
      <c r="X113" s="127"/>
      <c r="Y113" s="127" t="s">
        <v>56</v>
      </c>
      <c r="Z113" s="127"/>
      <c r="AA113" s="127"/>
      <c r="AB113" s="127"/>
      <c r="AC113" s="127"/>
      <c r="AD113" s="127"/>
      <c r="AE113" s="127"/>
      <c r="AF113" s="127"/>
      <c r="AG113" s="23"/>
      <c r="AH113" s="30" t="s">
        <v>57</v>
      </c>
      <c r="AI113" s="31" t="s">
        <v>58</v>
      </c>
    </row>
    <row r="114" spans="1:35" s="21" customFormat="1" ht="15" customHeight="1" x14ac:dyDescent="0.25">
      <c r="A114" s="130" t="s">
        <v>64</v>
      </c>
      <c r="B114" s="127"/>
      <c r="C114" s="127"/>
      <c r="D114" s="127"/>
      <c r="E114" s="127"/>
      <c r="F114" s="127"/>
      <c r="G114" s="23" t="s">
        <v>60</v>
      </c>
      <c r="H114" s="27"/>
      <c r="I114" s="23"/>
      <c r="J114" s="23" t="s">
        <v>58</v>
      </c>
      <c r="K114" s="27" t="s">
        <v>61</v>
      </c>
      <c r="L114" s="23"/>
      <c r="M114" s="23"/>
      <c r="N114" s="131"/>
      <c r="O114" s="131"/>
      <c r="P114" s="131"/>
      <c r="Q114" s="131"/>
      <c r="R114" s="131"/>
      <c r="S114" s="131"/>
      <c r="T114" s="131"/>
      <c r="U114" s="131"/>
      <c r="V114" s="131"/>
      <c r="W114" s="131"/>
      <c r="X114" s="131"/>
      <c r="Y114" s="132" t="s">
        <v>62</v>
      </c>
      <c r="Z114" s="133"/>
      <c r="AA114" s="133"/>
      <c r="AB114" s="133"/>
      <c r="AC114" s="133"/>
      <c r="AD114" s="133"/>
      <c r="AE114" s="133"/>
      <c r="AF114" s="134"/>
      <c r="AG114" s="32"/>
      <c r="AH114" s="33"/>
      <c r="AI114" s="34"/>
    </row>
    <row r="115" spans="1:35" s="21" customFormat="1" x14ac:dyDescent="0.25">
      <c r="A115" s="130"/>
      <c r="B115" s="127"/>
      <c r="C115" s="127"/>
      <c r="D115" s="127"/>
      <c r="E115" s="127"/>
      <c r="F115" s="127"/>
      <c r="G115" s="127"/>
      <c r="H115" s="127"/>
      <c r="I115" s="127"/>
      <c r="J115" s="127"/>
      <c r="K115" s="127"/>
      <c r="L115" s="127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35"/>
      <c r="Z115" s="36"/>
      <c r="AA115" s="36"/>
      <c r="AB115" s="36"/>
      <c r="AC115" s="36"/>
      <c r="AD115" s="36"/>
      <c r="AE115" s="36"/>
      <c r="AF115" s="36"/>
      <c r="AG115" s="36"/>
      <c r="AH115" s="36"/>
      <c r="AI115" s="37"/>
    </row>
    <row r="116" spans="1:35" s="21" customFormat="1" x14ac:dyDescent="0.25">
      <c r="A116" s="22"/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23"/>
      <c r="P116" s="23"/>
      <c r="Q116" s="23"/>
      <c r="R116" s="23"/>
      <c r="S116" s="23"/>
      <c r="T116" s="23"/>
      <c r="U116" s="23"/>
      <c r="V116" s="23"/>
      <c r="W116" s="23"/>
      <c r="X116" s="23"/>
      <c r="Y116" s="23"/>
      <c r="Z116" s="23"/>
      <c r="AA116" s="23"/>
      <c r="AB116" s="23"/>
      <c r="AC116" s="23"/>
      <c r="AD116" s="23"/>
      <c r="AE116" s="23"/>
      <c r="AF116" s="23"/>
      <c r="AG116" s="23"/>
      <c r="AH116" s="38"/>
      <c r="AI116" s="39"/>
    </row>
    <row r="117" spans="1:35" s="21" customFormat="1" ht="25.5" customHeight="1" x14ac:dyDescent="0.25">
      <c r="A117" s="135" t="s">
        <v>65</v>
      </c>
      <c r="B117" s="136"/>
      <c r="C117" s="136"/>
      <c r="D117" s="136"/>
      <c r="E117" s="136"/>
      <c r="F117" s="136"/>
      <c r="G117" s="136"/>
      <c r="H117" s="136"/>
      <c r="I117" s="136"/>
      <c r="J117" s="136"/>
      <c r="K117" s="136"/>
      <c r="L117" s="136"/>
      <c r="M117" s="136"/>
      <c r="N117" s="136"/>
      <c r="O117" s="136"/>
      <c r="P117" s="136"/>
      <c r="Q117" s="136"/>
      <c r="R117" s="136"/>
      <c r="S117" s="136"/>
      <c r="T117" s="136"/>
      <c r="U117" s="136"/>
      <c r="V117" s="136"/>
      <c r="W117" s="136"/>
      <c r="X117" s="136"/>
      <c r="Y117" s="136"/>
      <c r="Z117" s="136"/>
      <c r="AA117" s="136"/>
      <c r="AB117" s="136"/>
      <c r="AC117" s="136"/>
      <c r="AD117" s="136"/>
      <c r="AE117" s="136"/>
      <c r="AF117" s="136"/>
      <c r="AG117" s="136"/>
      <c r="AH117" s="136"/>
      <c r="AI117" s="137"/>
    </row>
    <row r="118" spans="1:35" s="21" customFormat="1" x14ac:dyDescent="0.25">
      <c r="A118" s="40"/>
      <c r="B118" s="41"/>
      <c r="C118" s="41"/>
      <c r="D118" s="41"/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41"/>
      <c r="P118" s="41"/>
      <c r="Q118" s="41"/>
      <c r="R118" s="41"/>
      <c r="S118" s="41"/>
      <c r="T118" s="41"/>
      <c r="U118" s="41"/>
      <c r="V118" s="41"/>
      <c r="W118" s="41"/>
      <c r="X118" s="41"/>
      <c r="Y118" s="41"/>
      <c r="Z118" s="41"/>
      <c r="AA118" s="41"/>
      <c r="AB118" s="41"/>
      <c r="AC118" s="41"/>
      <c r="AD118" s="41"/>
      <c r="AE118" s="41"/>
      <c r="AF118" s="41"/>
      <c r="AG118" s="41"/>
      <c r="AH118" s="41"/>
      <c r="AI118" s="29"/>
    </row>
    <row r="119" spans="1:35" s="21" customFormat="1" ht="15" customHeight="1" x14ac:dyDescent="0.25">
      <c r="A119" s="130" t="s">
        <v>66</v>
      </c>
      <c r="B119" s="127"/>
      <c r="C119" s="127"/>
      <c r="D119" s="127"/>
      <c r="E119" s="127"/>
      <c r="F119" s="127"/>
      <c r="G119" s="127" t="s">
        <v>67</v>
      </c>
      <c r="H119" s="127"/>
      <c r="I119" s="27"/>
      <c r="J119" s="23"/>
      <c r="K119" s="127" t="s">
        <v>68</v>
      </c>
      <c r="L119" s="128"/>
      <c r="M119" s="27"/>
      <c r="N119" s="23"/>
      <c r="O119" s="127" t="s">
        <v>69</v>
      </c>
      <c r="P119" s="128"/>
      <c r="Q119" s="27" t="s">
        <v>61</v>
      </c>
      <c r="R119" s="23"/>
      <c r="S119" s="127" t="s">
        <v>70</v>
      </c>
      <c r="T119" s="128"/>
      <c r="U119" s="27"/>
      <c r="V119" s="126" t="s">
        <v>71</v>
      </c>
      <c r="W119" s="127"/>
      <c r="X119" s="127"/>
      <c r="Y119" s="127"/>
      <c r="Z119" s="127"/>
      <c r="AA119" s="127"/>
      <c r="AB119" s="127"/>
      <c r="AC119" s="127"/>
      <c r="AD119" s="127"/>
      <c r="AE119" s="127"/>
      <c r="AF119" s="127"/>
      <c r="AG119" s="127"/>
      <c r="AH119" s="128"/>
      <c r="AI119" s="28"/>
    </row>
    <row r="120" spans="1:35" ht="15.75" thickBot="1" x14ac:dyDescent="0.3">
      <c r="A120" s="42"/>
      <c r="B120" s="43"/>
      <c r="C120" s="43"/>
      <c r="D120" s="43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  <c r="AC120" s="43"/>
      <c r="AD120" s="43"/>
      <c r="AE120" s="43"/>
      <c r="AF120" s="43"/>
      <c r="AG120" s="43"/>
      <c r="AH120" s="43"/>
      <c r="AI120" s="44"/>
    </row>
    <row r="121" spans="1:35" x14ac:dyDescent="0.25">
      <c r="A121" s="45"/>
      <c r="B121" s="45"/>
      <c r="C121" s="45"/>
      <c r="D121" s="45"/>
      <c r="E121" s="45"/>
      <c r="F121" s="45"/>
      <c r="AA121" s="46"/>
      <c r="AB121" s="47"/>
      <c r="AH121" s="46"/>
      <c r="AI121" s="46"/>
    </row>
    <row r="122" spans="1:35" x14ac:dyDescent="0.25">
      <c r="AA122" s="46"/>
      <c r="AB122" s="47"/>
      <c r="AH122" s="46"/>
      <c r="AI122" s="46"/>
    </row>
    <row r="123" spans="1:35" ht="15" customHeight="1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hidden="1" customHeight="1" x14ac:dyDescent="0.25">
      <c r="A125" s="46" t="s">
        <v>72</v>
      </c>
      <c r="AA125" s="46"/>
      <c r="AB125" s="47"/>
      <c r="AH125" s="46"/>
      <c r="AI125" s="46"/>
    </row>
    <row r="126" spans="1:35" ht="15" hidden="1" customHeight="1" x14ac:dyDescent="0.25">
      <c r="A126" s="46" t="s">
        <v>73</v>
      </c>
      <c r="AA126" s="46"/>
      <c r="AB126" s="47"/>
      <c r="AH126" s="46"/>
      <c r="AI126" s="46"/>
    </row>
    <row r="127" spans="1:35" ht="15" hidden="1" customHeight="1" x14ac:dyDescent="0.25">
      <c r="AA127" s="46"/>
      <c r="AB127" s="47"/>
      <c r="AH127" s="46"/>
      <c r="AI127" s="46"/>
    </row>
    <row r="128" spans="1:35" ht="15" hidden="1" customHeight="1" x14ac:dyDescent="0.25">
      <c r="A128" s="46" t="s">
        <v>9</v>
      </c>
      <c r="B128" s="129" t="s">
        <v>74</v>
      </c>
      <c r="C128" s="129"/>
      <c r="D128" s="129"/>
      <c r="E128" s="129"/>
      <c r="F128" s="129"/>
      <c r="G128" s="129"/>
      <c r="H128" s="129"/>
      <c r="I128" s="129"/>
      <c r="AA128" s="46"/>
      <c r="AB128" s="47"/>
      <c r="AH128" s="46"/>
      <c r="AI128" s="46"/>
    </row>
    <row r="129" spans="2:39" ht="15" hidden="1" customHeight="1" x14ac:dyDescent="0.25">
      <c r="AA129" s="46"/>
      <c r="AB129" s="47"/>
      <c r="AH129" s="46"/>
      <c r="AI129" s="46"/>
      <c r="AJ129" s="48"/>
      <c r="AK129" s="48"/>
      <c r="AL129" s="48"/>
      <c r="AM129" s="48"/>
    </row>
    <row r="130" spans="2:39" ht="15" hidden="1" customHeight="1" x14ac:dyDescent="0.25">
      <c r="B130" s="46" t="str">
        <f>CONCATENATE(AB130,"",AC130)</f>
        <v>0.1 Servizi istituzionali, generali e di gestione</v>
      </c>
      <c r="AA130" s="46"/>
      <c r="AB130" s="47" t="s">
        <v>75</v>
      </c>
      <c r="AC130" s="46" t="s">
        <v>76</v>
      </c>
      <c r="AH130" s="46"/>
      <c r="AI130" s="46"/>
      <c r="AJ130" s="48"/>
      <c r="AK130" s="48"/>
      <c r="AL130" s="48"/>
      <c r="AM130" s="48"/>
    </row>
    <row r="131" spans="2:39" ht="15" hidden="1" customHeight="1" x14ac:dyDescent="0.25">
      <c r="B131" s="46" t="str">
        <f t="shared" ref="B131:B152" si="10">CONCATENATE(AB131,"",AC131)</f>
        <v>0.2 Giustizia</v>
      </c>
      <c r="AA131" s="46"/>
      <c r="AB131" s="47" t="s">
        <v>77</v>
      </c>
      <c r="AC131" s="46" t="s">
        <v>78</v>
      </c>
      <c r="AH131" s="46"/>
      <c r="AI131" s="46"/>
      <c r="AJ131" s="48"/>
      <c r="AK131" s="48"/>
      <c r="AL131" s="48"/>
      <c r="AM131" s="48"/>
    </row>
    <row r="132" spans="2:39" hidden="1" x14ac:dyDescent="0.25">
      <c r="B132" s="46" t="str">
        <f t="shared" si="10"/>
        <v>0.3 Ordine pubblico e sicurezza</v>
      </c>
      <c r="AA132" s="46"/>
      <c r="AB132" s="47" t="s">
        <v>79</v>
      </c>
      <c r="AC132" s="46" t="s">
        <v>80</v>
      </c>
      <c r="AH132" s="46"/>
      <c r="AI132" s="46"/>
      <c r="AJ132" s="48"/>
      <c r="AK132" s="48"/>
      <c r="AL132" s="48"/>
      <c r="AM132" s="48"/>
    </row>
    <row r="133" spans="2:39" hidden="1" x14ac:dyDescent="0.25">
      <c r="B133" s="46" t="str">
        <f t="shared" si="10"/>
        <v>0.4 Istruzione e diritto allo studio</v>
      </c>
      <c r="AA133" s="46"/>
      <c r="AB133" s="47" t="s">
        <v>81</v>
      </c>
      <c r="AC133" s="46" t="s">
        <v>82</v>
      </c>
      <c r="AH133" s="46"/>
      <c r="AI133" s="46"/>
      <c r="AJ133" s="49"/>
      <c r="AK133" s="49"/>
      <c r="AL133" s="49"/>
      <c r="AM133" s="48"/>
    </row>
    <row r="134" spans="2:39" hidden="1" x14ac:dyDescent="0.25">
      <c r="B134" s="46" t="str">
        <f t="shared" si="10"/>
        <v>0.5 Tutela e valorizzazione dei beni e delle attività culturali</v>
      </c>
      <c r="AA134" s="46"/>
      <c r="AB134" s="47" t="s">
        <v>83</v>
      </c>
      <c r="AC134" s="46" t="s">
        <v>84</v>
      </c>
      <c r="AH134" s="46"/>
      <c r="AI134" s="46"/>
      <c r="AJ134" s="48"/>
      <c r="AK134" s="48"/>
      <c r="AL134" s="48"/>
      <c r="AM134" s="48"/>
    </row>
    <row r="135" spans="2:39" hidden="1" x14ac:dyDescent="0.25">
      <c r="B135" s="46" t="str">
        <f t="shared" si="10"/>
        <v>0.6 Politiche giovanili, sport e tempo libero</v>
      </c>
      <c r="AA135" s="46"/>
      <c r="AB135" s="47" t="s">
        <v>85</v>
      </c>
      <c r="AC135" s="46" t="s">
        <v>86</v>
      </c>
      <c r="AH135" s="46"/>
      <c r="AI135" s="46"/>
      <c r="AJ135" s="49"/>
      <c r="AK135" s="49"/>
      <c r="AL135" s="49"/>
      <c r="AM135" s="48"/>
    </row>
    <row r="136" spans="2:39" hidden="1" x14ac:dyDescent="0.25">
      <c r="B136" s="46" t="str">
        <f t="shared" si="10"/>
        <v>0.7 Turismo</v>
      </c>
      <c r="AA136" s="46"/>
      <c r="AB136" s="47" t="s">
        <v>87</v>
      </c>
      <c r="AC136" s="46" t="s">
        <v>88</v>
      </c>
      <c r="AH136" s="46"/>
      <c r="AI136" s="46"/>
      <c r="AJ136" s="49"/>
      <c r="AK136" s="49"/>
      <c r="AL136" s="49"/>
      <c r="AM136" s="48"/>
    </row>
    <row r="137" spans="2:39" hidden="1" x14ac:dyDescent="0.25">
      <c r="B137" s="46" t="str">
        <f t="shared" si="10"/>
        <v>0.8 Assetto del territorio ed edilizia abitativa</v>
      </c>
      <c r="AA137" s="46"/>
      <c r="AB137" s="47" t="s">
        <v>89</v>
      </c>
      <c r="AC137" s="46" t="s">
        <v>90</v>
      </c>
      <c r="AH137" s="46"/>
      <c r="AI137" s="46"/>
      <c r="AJ137" s="49"/>
      <c r="AK137" s="49"/>
      <c r="AL137" s="49"/>
      <c r="AM137" s="48"/>
    </row>
    <row r="138" spans="2:39" hidden="1" x14ac:dyDescent="0.25">
      <c r="B138" s="46" t="str">
        <f t="shared" si="10"/>
        <v>0.9Sviluppo sostenibile e tutela del territorio e dell'ambiente</v>
      </c>
      <c r="AA138" s="46"/>
      <c r="AB138" s="47" t="s">
        <v>91</v>
      </c>
      <c r="AC138" s="46" t="s">
        <v>92</v>
      </c>
      <c r="AH138" s="46"/>
      <c r="AI138" s="46"/>
      <c r="AJ138" s="49"/>
      <c r="AK138" s="49"/>
      <c r="AL138" s="49"/>
      <c r="AM138" s="48"/>
    </row>
    <row r="139" spans="2:39" hidden="1" x14ac:dyDescent="0.25">
      <c r="B139" s="46" t="str">
        <f t="shared" si="10"/>
        <v>10   Trasporti e diritto alla mobilità</v>
      </c>
      <c r="AA139" s="46"/>
      <c r="AB139" s="47" t="s">
        <v>93</v>
      </c>
      <c r="AC139" s="46" t="s">
        <v>94</v>
      </c>
      <c r="AH139" s="46"/>
      <c r="AI139" s="46"/>
      <c r="AJ139" s="49"/>
      <c r="AK139" s="49"/>
      <c r="AL139" s="49"/>
      <c r="AM139" s="48"/>
    </row>
    <row r="140" spans="2:39" hidden="1" x14ac:dyDescent="0.25">
      <c r="B140" s="46" t="str">
        <f t="shared" si="10"/>
        <v>11    Soccorso civile</v>
      </c>
      <c r="AA140" s="46"/>
      <c r="AB140" s="47" t="s">
        <v>95</v>
      </c>
      <c r="AC140" s="46" t="s">
        <v>96</v>
      </c>
      <c r="AH140" s="46"/>
      <c r="AI140" s="46"/>
      <c r="AJ140" s="49"/>
      <c r="AK140" s="49"/>
      <c r="AL140" s="49"/>
      <c r="AM140" s="48"/>
    </row>
    <row r="141" spans="2:39" hidden="1" x14ac:dyDescent="0.25">
      <c r="B141" s="46" t="str">
        <f t="shared" si="10"/>
        <v>12   Diritti sociali, politiche sociali e famiglia</v>
      </c>
      <c r="AA141" s="46"/>
      <c r="AB141" s="47" t="s">
        <v>97</v>
      </c>
      <c r="AC141" s="46" t="s">
        <v>98</v>
      </c>
      <c r="AH141" s="46"/>
      <c r="AI141" s="46"/>
      <c r="AJ141" s="49"/>
      <c r="AK141" s="49"/>
      <c r="AL141" s="49"/>
      <c r="AM141" s="48"/>
    </row>
    <row r="142" spans="2:39" hidden="1" x14ac:dyDescent="0.25">
      <c r="B142" s="46" t="str">
        <f t="shared" si="10"/>
        <v>13   Tutela della salute</v>
      </c>
      <c r="AA142" s="46"/>
      <c r="AB142" s="47" t="s">
        <v>99</v>
      </c>
      <c r="AC142" s="46" t="s">
        <v>100</v>
      </c>
      <c r="AH142" s="46"/>
      <c r="AI142" s="46"/>
      <c r="AJ142" s="49"/>
      <c r="AK142" s="49"/>
      <c r="AL142" s="49"/>
      <c r="AM142" s="48"/>
    </row>
    <row r="143" spans="2:39" hidden="1" x14ac:dyDescent="0.25">
      <c r="B143" s="46" t="str">
        <f t="shared" si="10"/>
        <v>14   Sviluppo economico e competitività</v>
      </c>
      <c r="AA143" s="46"/>
      <c r="AB143" s="47" t="s">
        <v>101</v>
      </c>
      <c r="AC143" s="46" t="s">
        <v>102</v>
      </c>
      <c r="AH143" s="46"/>
      <c r="AI143" s="46"/>
      <c r="AJ143" s="49"/>
      <c r="AK143" s="49"/>
      <c r="AL143" s="49"/>
      <c r="AM143" s="48"/>
    </row>
    <row r="144" spans="2:39" hidden="1" x14ac:dyDescent="0.25">
      <c r="B144" s="46" t="str">
        <f t="shared" si="10"/>
        <v>15   Politiche per il lavoro e la formazione professionale</v>
      </c>
      <c r="AA144" s="46"/>
      <c r="AB144" s="47" t="s">
        <v>103</v>
      </c>
      <c r="AC144" s="46" t="s">
        <v>104</v>
      </c>
      <c r="AH144" s="46"/>
      <c r="AI144" s="46"/>
      <c r="AJ144" s="49"/>
      <c r="AK144" s="49"/>
      <c r="AL144" s="49"/>
      <c r="AM144" s="48"/>
    </row>
    <row r="145" spans="1:39" hidden="1" x14ac:dyDescent="0.25">
      <c r="B145" s="46" t="str">
        <f t="shared" si="10"/>
        <v>16   Agricoltura, politiche agroalimentari e pesca</v>
      </c>
      <c r="AA145" s="46"/>
      <c r="AB145" s="47" t="s">
        <v>105</v>
      </c>
      <c r="AC145" s="46" t="s">
        <v>106</v>
      </c>
      <c r="AH145" s="46"/>
      <c r="AI145" s="46"/>
      <c r="AJ145" s="49"/>
      <c r="AK145" s="49"/>
      <c r="AL145" s="49"/>
      <c r="AM145" s="48"/>
    </row>
    <row r="146" spans="1:39" hidden="1" x14ac:dyDescent="0.25">
      <c r="B146" s="46" t="str">
        <f t="shared" si="10"/>
        <v>17  Energia e diversificazione delle fonti energetiche</v>
      </c>
      <c r="AA146" s="46"/>
      <c r="AB146" s="47" t="s">
        <v>107</v>
      </c>
      <c r="AC146" s="46" t="s">
        <v>108</v>
      </c>
      <c r="AH146" s="46"/>
      <c r="AI146" s="46"/>
      <c r="AJ146" s="49"/>
      <c r="AK146" s="49"/>
      <c r="AL146" s="49"/>
      <c r="AM146" s="48"/>
    </row>
    <row r="147" spans="1:39" hidden="1" x14ac:dyDescent="0.25">
      <c r="B147" s="46" t="str">
        <f t="shared" si="10"/>
        <v>18   Relazioni con le altre autonomie territoriali e locali</v>
      </c>
      <c r="AA147" s="46"/>
      <c r="AB147" s="47" t="s">
        <v>109</v>
      </c>
      <c r="AC147" s="46" t="s">
        <v>110</v>
      </c>
      <c r="AH147" s="46"/>
      <c r="AI147" s="46"/>
      <c r="AJ147" s="49"/>
      <c r="AK147" s="49"/>
      <c r="AL147" s="49"/>
      <c r="AM147" s="48"/>
    </row>
    <row r="148" spans="1:39" hidden="1" x14ac:dyDescent="0.25">
      <c r="B148" s="46" t="str">
        <f t="shared" si="10"/>
        <v>19  Relazioni internazionali</v>
      </c>
      <c r="AA148" s="46"/>
      <c r="AB148" s="47" t="s">
        <v>111</v>
      </c>
      <c r="AC148" s="46" t="s">
        <v>112</v>
      </c>
      <c r="AH148" s="46"/>
      <c r="AI148" s="46"/>
      <c r="AJ148" s="49"/>
      <c r="AK148" s="49"/>
      <c r="AL148" s="49"/>
      <c r="AM148" s="48"/>
    </row>
    <row r="149" spans="1:39" hidden="1" x14ac:dyDescent="0.25">
      <c r="B149" s="46" t="str">
        <f t="shared" si="10"/>
        <v>20   Fondi e accantonamenti</v>
      </c>
      <c r="AA149" s="46"/>
      <c r="AB149" s="47" t="s">
        <v>113</v>
      </c>
      <c r="AC149" s="46" t="s">
        <v>114</v>
      </c>
      <c r="AH149" s="46"/>
      <c r="AI149" s="46"/>
      <c r="AJ149" s="49"/>
      <c r="AK149" s="49"/>
      <c r="AL149" s="49"/>
      <c r="AM149" s="48"/>
    </row>
    <row r="150" spans="1:39" hidden="1" x14ac:dyDescent="0.25">
      <c r="B150" s="46" t="str">
        <f t="shared" si="10"/>
        <v>50   Debito pubblico</v>
      </c>
      <c r="AA150" s="46"/>
      <c r="AB150" s="47" t="s">
        <v>115</v>
      </c>
      <c r="AC150" s="46" t="s">
        <v>116</v>
      </c>
      <c r="AH150" s="46"/>
      <c r="AI150" s="46"/>
      <c r="AJ150" s="49"/>
      <c r="AK150" s="49"/>
      <c r="AL150" s="49"/>
      <c r="AM150" s="48"/>
    </row>
    <row r="151" spans="1:39" hidden="1" x14ac:dyDescent="0.25">
      <c r="B151" s="46" t="str">
        <f t="shared" si="10"/>
        <v>60   Anticipazioni finanziarie</v>
      </c>
      <c r="AA151" s="46"/>
      <c r="AB151" s="47" t="s">
        <v>117</v>
      </c>
      <c r="AC151" s="46" t="s">
        <v>118</v>
      </c>
      <c r="AH151" s="46"/>
      <c r="AI151" s="46"/>
      <c r="AJ151" s="49"/>
      <c r="AK151" s="49"/>
      <c r="AL151" s="49"/>
      <c r="AM151" s="48"/>
    </row>
    <row r="152" spans="1:39" ht="15" hidden="1" customHeight="1" x14ac:dyDescent="0.25">
      <c r="B152" s="46" t="str">
        <f t="shared" si="10"/>
        <v>99  Servizi per conto terzi</v>
      </c>
      <c r="AA152" s="46"/>
      <c r="AB152" s="47" t="s">
        <v>119</v>
      </c>
      <c r="AC152" s="46" t="s">
        <v>120</v>
      </c>
      <c r="AH152" s="46"/>
      <c r="AI152" s="46"/>
      <c r="AJ152" s="46"/>
      <c r="AK152" s="46"/>
      <c r="AL152" s="46"/>
      <c r="AM152" s="46"/>
    </row>
    <row r="153" spans="1:39" ht="15" hidden="1" customHeight="1" x14ac:dyDescent="0.25">
      <c r="B153" s="129"/>
      <c r="C153" s="129"/>
      <c r="D153" s="129"/>
      <c r="E153" s="129"/>
      <c r="F153" s="129"/>
      <c r="G153" s="129"/>
      <c r="H153" s="129"/>
      <c r="I153" s="129"/>
      <c r="J153" s="129"/>
      <c r="K153" s="129"/>
      <c r="L153" s="129"/>
      <c r="M153" s="129"/>
      <c r="N153" s="129"/>
      <c r="AA153" s="46"/>
      <c r="AB153" s="47"/>
      <c r="AH153" s="46"/>
      <c r="AI153" s="46"/>
      <c r="AJ153" s="50"/>
      <c r="AK153" s="50"/>
      <c r="AL153" s="50"/>
      <c r="AM153" s="50"/>
    </row>
    <row r="154" spans="1:39" s="49" customFormat="1" hidden="1" x14ac:dyDescent="0.25">
      <c r="A154" s="46"/>
      <c r="B154" s="129" t="s">
        <v>121</v>
      </c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7"/>
      <c r="AC154" s="46"/>
      <c r="AD154" s="46"/>
      <c r="AE154" s="46"/>
      <c r="AF154" s="46"/>
      <c r="AG154" s="46"/>
      <c r="AH154" s="46"/>
      <c r="AI154" s="46"/>
    </row>
    <row r="155" spans="1:39" s="49" customFormat="1" hidden="1" x14ac:dyDescent="0.25">
      <c r="A155" s="46"/>
      <c r="B155" s="46" t="str">
        <f t="shared" ref="B155:B217" si="11">CONCATENATE(AB155,"",AC155)</f>
        <v>0.1   Organi istituzionali</v>
      </c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 t="s">
        <v>122</v>
      </c>
      <c r="AC155" s="46" t="s">
        <v>123</v>
      </c>
      <c r="AD155" s="46"/>
      <c r="AE155" s="46"/>
      <c r="AF155" s="46"/>
      <c r="AG155" s="46"/>
      <c r="AH155" s="46"/>
      <c r="AI155" s="46"/>
    </row>
    <row r="156" spans="1:39" s="49" customFormat="1" hidden="1" x14ac:dyDescent="0.25">
      <c r="A156" s="46"/>
      <c r="B156" s="46" t="str">
        <f t="shared" si="11"/>
        <v>0.2   Segreteria generale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124</v>
      </c>
      <c r="AC156" s="46" t="s">
        <v>125</v>
      </c>
      <c r="AD156" s="46"/>
      <c r="AE156" s="46"/>
      <c r="AF156" s="46"/>
      <c r="AG156" s="46"/>
      <c r="AH156" s="46"/>
      <c r="AI156" s="46"/>
    </row>
    <row r="157" spans="1:39" s="49" customFormat="1" hidden="1" x14ac:dyDescent="0.25">
      <c r="A157" s="46"/>
      <c r="B157" s="46" t="str">
        <f t="shared" si="11"/>
        <v>0.3 Gestione economica, finanziaria, programmazione e provveditorato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79</v>
      </c>
      <c r="AC157" s="46" t="s">
        <v>126</v>
      </c>
      <c r="AD157" s="46"/>
      <c r="AE157" s="46"/>
      <c r="AF157" s="46"/>
      <c r="AG157" s="46"/>
      <c r="AH157" s="46"/>
      <c r="AI157" s="46"/>
    </row>
    <row r="158" spans="1:39" s="49" customFormat="1" hidden="1" x14ac:dyDescent="0.25">
      <c r="A158" s="46"/>
      <c r="B158" s="46" t="str">
        <f t="shared" si="11"/>
        <v>0.4 Gestione delle entrate tributarie e servizi fiscal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81</v>
      </c>
      <c r="AC158" s="46" t="s">
        <v>127</v>
      </c>
      <c r="AD158" s="46"/>
      <c r="AE158" s="46"/>
      <c r="AF158" s="46"/>
      <c r="AG158" s="46"/>
      <c r="AH158" s="46"/>
      <c r="AI158" s="46"/>
    </row>
    <row r="159" spans="1:39" s="49" customFormat="1" hidden="1" x14ac:dyDescent="0.25">
      <c r="A159" s="46"/>
      <c r="B159" s="46" t="str">
        <f t="shared" si="11"/>
        <v>0.5 Gestione dei beni demaniali e patrimo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83</v>
      </c>
      <c r="AC159" s="46" t="s">
        <v>128</v>
      </c>
      <c r="AD159" s="46"/>
      <c r="AE159" s="46"/>
      <c r="AF159" s="46"/>
      <c r="AG159" s="46"/>
      <c r="AH159" s="46"/>
      <c r="AI159" s="46"/>
    </row>
    <row r="160" spans="1:39" s="49" customFormat="1" hidden="1" x14ac:dyDescent="0.25">
      <c r="A160" s="46"/>
      <c r="B160" s="46" t="str">
        <f t="shared" si="11"/>
        <v>0.6 Ufficio tecnico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85</v>
      </c>
      <c r="AC160" s="46" t="s">
        <v>129</v>
      </c>
      <c r="AD160" s="46"/>
      <c r="AE160" s="46"/>
      <c r="AF160" s="46"/>
      <c r="AG160" s="46"/>
      <c r="AH160" s="46"/>
      <c r="AI160" s="46"/>
    </row>
    <row r="161" spans="1:35" s="49" customFormat="1" hidden="1" x14ac:dyDescent="0.25">
      <c r="A161" s="46"/>
      <c r="B161" s="46" t="str">
        <f t="shared" si="11"/>
        <v>0.7  Elezioni e consultazioni popolari - Anagrafe e stato civile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130</v>
      </c>
      <c r="AC161" s="46" t="s">
        <v>131</v>
      </c>
      <c r="AD161" s="46"/>
      <c r="AE161" s="46"/>
      <c r="AF161" s="46"/>
      <c r="AG161" s="46"/>
      <c r="AH161" s="46"/>
      <c r="AI161" s="46"/>
    </row>
    <row r="162" spans="1:35" s="49" customFormat="1" hidden="1" x14ac:dyDescent="0.25">
      <c r="A162" s="46"/>
      <c r="B162" s="46" t="str">
        <f t="shared" si="11"/>
        <v>0.8 Statistica e sistemi informativi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89</v>
      </c>
      <c r="AC162" s="46" t="s">
        <v>132</v>
      </c>
      <c r="AD162" s="46"/>
      <c r="AE162" s="46"/>
      <c r="AF162" s="46"/>
      <c r="AG162" s="46"/>
      <c r="AH162" s="46"/>
      <c r="AI162" s="46"/>
    </row>
    <row r="163" spans="1:35" s="49" customFormat="1" hidden="1" x14ac:dyDescent="0.25">
      <c r="A163" s="46"/>
      <c r="B163" s="46" t="str">
        <f t="shared" si="11"/>
        <v>0.9 Assistenza tecnico-amministrativa agli enti locali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133</v>
      </c>
      <c r="AC163" s="46" t="s">
        <v>134</v>
      </c>
      <c r="AD163" s="46"/>
      <c r="AE163" s="46"/>
      <c r="AF163" s="46"/>
      <c r="AG163" s="46"/>
      <c r="AH163" s="46"/>
      <c r="AI163" s="46"/>
    </row>
    <row r="164" spans="1:35" s="49" customFormat="1" hidden="1" x14ac:dyDescent="0.25">
      <c r="A164" s="46"/>
      <c r="B164" s="46" t="str">
        <f t="shared" si="11"/>
        <v>10 Risorse umane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135</v>
      </c>
      <c r="AC164" s="46" t="s">
        <v>136</v>
      </c>
      <c r="AD164" s="46"/>
      <c r="AE164" s="46"/>
      <c r="AF164" s="46"/>
      <c r="AG164" s="46"/>
      <c r="AH164" s="46"/>
      <c r="AI164" s="46"/>
    </row>
    <row r="165" spans="1:35" s="49" customFormat="1" hidden="1" x14ac:dyDescent="0.25">
      <c r="A165" s="46"/>
      <c r="B165" s="46" t="str">
        <f t="shared" si="11"/>
        <v>11 Altri servizi generali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137</v>
      </c>
      <c r="AC165" s="46" t="s">
        <v>138</v>
      </c>
      <c r="AD165" s="46"/>
      <c r="AE165" s="46"/>
      <c r="AF165" s="46"/>
      <c r="AG165" s="46"/>
      <c r="AH165" s="46"/>
      <c r="AI165" s="46"/>
    </row>
    <row r="166" spans="1:35" s="49" customFormat="1" hidden="1" x14ac:dyDescent="0.25">
      <c r="A166" s="46"/>
      <c r="B166" s="46" t="str">
        <f t="shared" si="11"/>
        <v>0.1  Uffici giudiziari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139</v>
      </c>
      <c r="AC166" s="46" t="s">
        <v>140</v>
      </c>
      <c r="AD166" s="46"/>
      <c r="AE166" s="46"/>
      <c r="AF166" s="46"/>
      <c r="AG166" s="46"/>
      <c r="AH166" s="46"/>
      <c r="AI166" s="46"/>
    </row>
    <row r="167" spans="1:35" s="49" customFormat="1" hidden="1" x14ac:dyDescent="0.25">
      <c r="A167" s="46"/>
      <c r="B167" s="46" t="str">
        <f t="shared" si="11"/>
        <v>0.2 Casa circondariale e altri servizi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77</v>
      </c>
      <c r="AC167" s="46" t="s">
        <v>141</v>
      </c>
      <c r="AD167" s="46"/>
      <c r="AE167" s="46"/>
      <c r="AF167" s="46"/>
      <c r="AG167" s="46"/>
      <c r="AH167" s="46"/>
      <c r="AI167" s="46"/>
    </row>
    <row r="168" spans="1:35" s="49" customFormat="1" hidden="1" x14ac:dyDescent="0.25">
      <c r="A168" s="46"/>
      <c r="B168" s="46" t="str">
        <f t="shared" si="11"/>
        <v>0.1 Polizia locale e amministrativa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75</v>
      </c>
      <c r="AC168" s="46" t="s">
        <v>142</v>
      </c>
      <c r="AD168" s="46"/>
      <c r="AE168" s="46"/>
      <c r="AF168" s="46"/>
      <c r="AG168" s="46"/>
      <c r="AH168" s="46"/>
      <c r="AI168" s="46"/>
    </row>
    <row r="169" spans="1:35" s="49" customFormat="1" hidden="1" x14ac:dyDescent="0.25">
      <c r="A169" s="46"/>
      <c r="B169" s="46" t="str">
        <f t="shared" si="11"/>
        <v>0.2 Sistema integrato di sicurezza urbana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77</v>
      </c>
      <c r="AC169" s="46" t="s">
        <v>143</v>
      </c>
      <c r="AD169" s="46"/>
      <c r="AE169" s="46"/>
      <c r="AF169" s="46"/>
      <c r="AG169" s="46"/>
      <c r="AH169" s="46"/>
      <c r="AI169" s="46"/>
    </row>
    <row r="170" spans="1:35" s="49" customFormat="1" hidden="1" x14ac:dyDescent="0.25">
      <c r="A170" s="46"/>
      <c r="B170" s="46" t="str">
        <f t="shared" si="11"/>
        <v>0.1 Istruzione prescolastica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75</v>
      </c>
      <c r="AC170" s="46" t="s">
        <v>144</v>
      </c>
      <c r="AD170" s="46"/>
      <c r="AE170" s="46"/>
      <c r="AF170" s="46"/>
      <c r="AG170" s="46"/>
      <c r="AH170" s="46"/>
      <c r="AI170" s="46"/>
    </row>
    <row r="171" spans="1:35" s="49" customFormat="1" hidden="1" x14ac:dyDescent="0.25">
      <c r="A171" s="46"/>
      <c r="B171" s="46" t="str">
        <f t="shared" si="11"/>
        <v>0.2 Altri ordini di istruzione non universitaria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77</v>
      </c>
      <c r="AC171" s="46" t="s">
        <v>145</v>
      </c>
      <c r="AD171" s="46"/>
      <c r="AE171" s="46"/>
      <c r="AF171" s="46"/>
      <c r="AG171" s="46"/>
      <c r="AH171" s="46"/>
      <c r="AI171" s="46"/>
    </row>
    <row r="172" spans="1:35" s="49" customFormat="1" hidden="1" x14ac:dyDescent="0.25">
      <c r="A172" s="46"/>
      <c r="B172" s="46" t="str">
        <f t="shared" si="11"/>
        <v>0.4 Istruzione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81</v>
      </c>
      <c r="AC172" s="46" t="s">
        <v>146</v>
      </c>
      <c r="AD172" s="46"/>
      <c r="AE172" s="46"/>
      <c r="AF172" s="46"/>
      <c r="AG172" s="46"/>
      <c r="AH172" s="46"/>
      <c r="AI172" s="46"/>
    </row>
    <row r="173" spans="1:35" s="49" customFormat="1" hidden="1" x14ac:dyDescent="0.25">
      <c r="A173" s="46"/>
      <c r="B173" s="46" t="str">
        <f t="shared" si="11"/>
        <v>0.5 Istruzione tecnica superiore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83</v>
      </c>
      <c r="AC173" s="46" t="s">
        <v>147</v>
      </c>
      <c r="AD173" s="46"/>
      <c r="AE173" s="46"/>
      <c r="AF173" s="46"/>
      <c r="AG173" s="46"/>
      <c r="AH173" s="46"/>
      <c r="AI173" s="46"/>
    </row>
    <row r="174" spans="1:35" s="49" customFormat="1" hidden="1" x14ac:dyDescent="0.25">
      <c r="A174" s="46"/>
      <c r="B174" s="46" t="str">
        <f t="shared" si="11"/>
        <v>0.6 Servizi ausiliari all’istruzione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85</v>
      </c>
      <c r="AC174" s="46" t="s">
        <v>148</v>
      </c>
      <c r="AD174" s="46"/>
      <c r="AE174" s="46"/>
      <c r="AF174" s="46"/>
      <c r="AG174" s="46"/>
      <c r="AH174" s="46"/>
      <c r="AI174" s="46"/>
    </row>
    <row r="175" spans="1:35" s="49" customFormat="1" hidden="1" x14ac:dyDescent="0.25">
      <c r="A175" s="46"/>
      <c r="B175" s="46" t="str">
        <f t="shared" si="11"/>
        <v>0.7  Diritto allo studio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130</v>
      </c>
      <c r="AC175" s="46" t="s">
        <v>149</v>
      </c>
      <c r="AD175" s="46"/>
      <c r="AE175" s="46"/>
      <c r="AF175" s="46"/>
      <c r="AG175" s="46"/>
      <c r="AH175" s="46"/>
      <c r="AI175" s="46"/>
    </row>
    <row r="176" spans="1:35" s="49" customFormat="1" hidden="1" x14ac:dyDescent="0.25">
      <c r="A176" s="46"/>
      <c r="B176" s="46" t="str">
        <f t="shared" si="11"/>
        <v>0.1 Valorizzazione dei beni di interesse storico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75</v>
      </c>
      <c r="AC176" s="46" t="s">
        <v>150</v>
      </c>
      <c r="AD176" s="46"/>
      <c r="AE176" s="46"/>
      <c r="AF176" s="46"/>
      <c r="AG176" s="46"/>
      <c r="AH176" s="46"/>
      <c r="AI176" s="46"/>
    </row>
    <row r="177" spans="1:35" s="49" customFormat="1" hidden="1" x14ac:dyDescent="0.25">
      <c r="A177" s="46"/>
      <c r="B177" s="46" t="str">
        <f t="shared" si="11"/>
        <v>0.2 Attività culturali e interventi diversi nel settore culturale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77</v>
      </c>
      <c r="AC177" s="46" t="s">
        <v>151</v>
      </c>
      <c r="AD177" s="46"/>
      <c r="AE177" s="46"/>
      <c r="AF177" s="46"/>
      <c r="AG177" s="46"/>
      <c r="AH177" s="46"/>
      <c r="AI177" s="46"/>
    </row>
    <row r="178" spans="1:35" s="49" customFormat="1" hidden="1" x14ac:dyDescent="0.25">
      <c r="A178" s="46"/>
      <c r="B178" s="46" t="str">
        <f t="shared" si="11"/>
        <v>0.1 Sport e tempo libero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75</v>
      </c>
      <c r="AC178" s="46" t="s">
        <v>152</v>
      </c>
      <c r="AD178" s="46"/>
      <c r="AE178" s="46"/>
      <c r="AF178" s="46"/>
      <c r="AG178" s="46"/>
      <c r="AH178" s="46"/>
      <c r="AI178" s="46"/>
    </row>
    <row r="179" spans="1:35" s="49" customFormat="1" hidden="1" x14ac:dyDescent="0.25">
      <c r="A179" s="46"/>
      <c r="B179" s="46" t="str">
        <f t="shared" si="11"/>
        <v>0.2 Giovani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77</v>
      </c>
      <c r="AC179" s="46" t="s">
        <v>153</v>
      </c>
      <c r="AD179" s="46"/>
      <c r="AE179" s="46"/>
      <c r="AF179" s="46"/>
      <c r="AG179" s="46"/>
      <c r="AH179" s="46"/>
      <c r="AI179" s="46"/>
    </row>
    <row r="180" spans="1:35" s="49" customFormat="1" hidden="1" x14ac:dyDescent="0.25">
      <c r="A180" s="46"/>
      <c r="B180" s="46" t="str">
        <f t="shared" si="11"/>
        <v>0.1 Sviluppo e valorizzazione del turismo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75</v>
      </c>
      <c r="AC180" s="46" t="s">
        <v>154</v>
      </c>
      <c r="AD180" s="46"/>
      <c r="AE180" s="46"/>
      <c r="AF180" s="46"/>
      <c r="AG180" s="46"/>
      <c r="AH180" s="46"/>
      <c r="AI180" s="46"/>
    </row>
    <row r="181" spans="1:35" s="49" customFormat="1" hidden="1" x14ac:dyDescent="0.25">
      <c r="A181" s="46"/>
      <c r="B181" s="46" t="str">
        <f t="shared" si="11"/>
        <v>0.1  Urbanistica e assetto del territorio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139</v>
      </c>
      <c r="AC181" s="46" t="s">
        <v>155</v>
      </c>
      <c r="AD181" s="46"/>
      <c r="AE181" s="46"/>
      <c r="AF181" s="46"/>
      <c r="AG181" s="46"/>
      <c r="AH181" s="46"/>
      <c r="AI181" s="46"/>
    </row>
    <row r="182" spans="1:35" s="49" customFormat="1" hidden="1" x14ac:dyDescent="0.25">
      <c r="A182" s="46"/>
      <c r="B182" s="46" t="str">
        <f t="shared" si="11"/>
        <v>0.2 Edilizia residenziale pubblica e locale e piani di edilizia economico-popolare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77</v>
      </c>
      <c r="AC182" s="46" t="s">
        <v>156</v>
      </c>
      <c r="AD182" s="46"/>
      <c r="AE182" s="46"/>
      <c r="AF182" s="46"/>
      <c r="AG182" s="46"/>
      <c r="AH182" s="46"/>
      <c r="AI182" s="46"/>
    </row>
    <row r="183" spans="1:35" s="49" customFormat="1" hidden="1" x14ac:dyDescent="0.25">
      <c r="A183" s="46"/>
      <c r="B183" s="46" t="str">
        <f t="shared" si="11"/>
        <v>0.1 Difesa del suolo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75</v>
      </c>
      <c r="AC183" s="46" t="s">
        <v>157</v>
      </c>
      <c r="AD183" s="46"/>
      <c r="AE183" s="46"/>
      <c r="AF183" s="46"/>
      <c r="AG183" s="46"/>
      <c r="AH183" s="46"/>
      <c r="AI183" s="46"/>
    </row>
    <row r="184" spans="1:35" s="49" customFormat="1" hidden="1" x14ac:dyDescent="0.25">
      <c r="A184" s="46"/>
      <c r="B184" s="46" t="str">
        <f t="shared" si="11"/>
        <v>0.2 Tutela, valorizzazione e recupero ambientale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77</v>
      </c>
      <c r="AC184" s="46" t="s">
        <v>158</v>
      </c>
      <c r="AD184" s="46"/>
      <c r="AE184" s="46"/>
      <c r="AF184" s="46"/>
      <c r="AG184" s="46"/>
      <c r="AH184" s="46"/>
      <c r="AI184" s="46"/>
    </row>
    <row r="185" spans="1:35" s="49" customFormat="1" hidden="1" x14ac:dyDescent="0.25">
      <c r="A185" s="46"/>
      <c r="B185" s="46" t="str">
        <f t="shared" si="11"/>
        <v>0.3 Rifiuti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79</v>
      </c>
      <c r="AC185" s="46" t="s">
        <v>159</v>
      </c>
      <c r="AD185" s="46"/>
      <c r="AE185" s="46"/>
      <c r="AF185" s="46"/>
      <c r="AG185" s="46"/>
      <c r="AH185" s="46"/>
      <c r="AI185" s="46"/>
    </row>
    <row r="186" spans="1:35" s="49" customFormat="1" hidden="1" x14ac:dyDescent="0.25">
      <c r="A186" s="46"/>
      <c r="B186" s="46" t="str">
        <f t="shared" si="11"/>
        <v>0.4 Servizio idrico integrato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81</v>
      </c>
      <c r="AC186" s="46" t="s">
        <v>160</v>
      </c>
      <c r="AD186" s="46"/>
      <c r="AE186" s="46"/>
      <c r="AF186" s="46"/>
      <c r="AG186" s="46"/>
      <c r="AH186" s="46"/>
      <c r="AI186" s="46"/>
    </row>
    <row r="187" spans="1:35" s="49" customFormat="1" hidden="1" x14ac:dyDescent="0.25">
      <c r="A187" s="46"/>
      <c r="B187" s="46" t="str">
        <f t="shared" si="11"/>
        <v>0.5 Aree protette, parchi naturali, protezione naturalistica e forestazione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83</v>
      </c>
      <c r="AC187" s="46" t="s">
        <v>161</v>
      </c>
      <c r="AD187" s="46"/>
      <c r="AE187" s="46"/>
      <c r="AF187" s="46"/>
      <c r="AG187" s="46"/>
      <c r="AH187" s="46"/>
      <c r="AI187" s="46"/>
    </row>
    <row r="188" spans="1:35" s="49" customFormat="1" hidden="1" x14ac:dyDescent="0.25">
      <c r="A188" s="46"/>
      <c r="B188" s="46" t="str">
        <f t="shared" si="11"/>
        <v>0.6 Tutela e valorizzazione delle risorse idriche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85</v>
      </c>
      <c r="AC188" s="46" t="s">
        <v>162</v>
      </c>
      <c r="AD188" s="46"/>
      <c r="AE188" s="46"/>
      <c r="AF188" s="46"/>
      <c r="AG188" s="46"/>
      <c r="AH188" s="46"/>
      <c r="AI188" s="46"/>
    </row>
    <row r="189" spans="1:35" s="49" customFormat="1" hidden="1" x14ac:dyDescent="0.25">
      <c r="A189" s="46"/>
      <c r="B189" s="46" t="str">
        <f t="shared" si="11"/>
        <v>0.7 Sviluppo sostenibile territorio montano piccoli Comuni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87</v>
      </c>
      <c r="AC189" s="46" t="s">
        <v>163</v>
      </c>
      <c r="AD189" s="46"/>
      <c r="AE189" s="46"/>
      <c r="AF189" s="46"/>
      <c r="AG189" s="46"/>
      <c r="AH189" s="46"/>
      <c r="AI189" s="46"/>
    </row>
    <row r="190" spans="1:35" s="49" customFormat="1" hidden="1" x14ac:dyDescent="0.25">
      <c r="A190" s="46"/>
      <c r="B190" s="46" t="str">
        <f t="shared" si="11"/>
        <v>0.8 Qualità dell'aria e riduzione dell'inquinamento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89</v>
      </c>
      <c r="AC190" s="46" t="s">
        <v>164</v>
      </c>
      <c r="AD190" s="46"/>
      <c r="AE190" s="46"/>
      <c r="AF190" s="46"/>
      <c r="AG190" s="46"/>
      <c r="AH190" s="46"/>
      <c r="AI190" s="46"/>
    </row>
    <row r="191" spans="1:35" s="49" customFormat="1" hidden="1" x14ac:dyDescent="0.25">
      <c r="A191" s="46"/>
      <c r="B191" s="46" t="str">
        <f t="shared" si="11"/>
        <v>0.1 Trasporto ferroviario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75</v>
      </c>
      <c r="AC191" s="46" t="s">
        <v>165</v>
      </c>
      <c r="AD191" s="46"/>
      <c r="AE191" s="46"/>
      <c r="AF191" s="46"/>
      <c r="AG191" s="46"/>
      <c r="AH191" s="46"/>
      <c r="AI191" s="46"/>
    </row>
    <row r="192" spans="1:35" s="49" customFormat="1" hidden="1" x14ac:dyDescent="0.25">
      <c r="A192" s="46"/>
      <c r="B192" s="46" t="str">
        <f t="shared" si="11"/>
        <v>0.2 Trasporto pubblico locale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77</v>
      </c>
      <c r="AC192" s="46" t="s">
        <v>166</v>
      </c>
      <c r="AD192" s="46"/>
      <c r="AE192" s="46"/>
      <c r="AF192" s="46"/>
      <c r="AG192" s="46"/>
      <c r="AH192" s="46"/>
      <c r="AI192" s="46"/>
    </row>
    <row r="193" spans="1:35" s="49" customFormat="1" hidden="1" x14ac:dyDescent="0.25">
      <c r="A193" s="46"/>
      <c r="B193" s="46" t="str">
        <f t="shared" si="11"/>
        <v>0.3 Trasporto per vie d'acqua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79</v>
      </c>
      <c r="AC193" s="46" t="s">
        <v>167</v>
      </c>
      <c r="AD193" s="46"/>
      <c r="AE193" s="46"/>
      <c r="AF193" s="46"/>
      <c r="AG193" s="46"/>
      <c r="AH193" s="46"/>
      <c r="AI193" s="46"/>
    </row>
    <row r="194" spans="1:35" s="49" customFormat="1" hidden="1" x14ac:dyDescent="0.25">
      <c r="A194" s="46"/>
      <c r="B194" s="46" t="str">
        <f t="shared" si="11"/>
        <v>0.4 Altre modalità di trasporto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81</v>
      </c>
      <c r="AC194" s="46" t="s">
        <v>168</v>
      </c>
      <c r="AD194" s="46"/>
      <c r="AE194" s="46"/>
      <c r="AF194" s="46"/>
      <c r="AG194" s="46"/>
      <c r="AH194" s="46"/>
      <c r="AI194" s="46"/>
    </row>
    <row r="195" spans="1:35" s="49" customFormat="1" hidden="1" x14ac:dyDescent="0.25">
      <c r="A195" s="46"/>
      <c r="B195" s="46" t="str">
        <f t="shared" si="11"/>
        <v>0.5  Viabilità e infrastrutture stradali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169</v>
      </c>
      <c r="AC195" s="46" t="s">
        <v>170</v>
      </c>
      <c r="AD195" s="46"/>
      <c r="AE195" s="46"/>
      <c r="AF195" s="46"/>
      <c r="AG195" s="46"/>
      <c r="AH195" s="46"/>
      <c r="AI195" s="46"/>
    </row>
    <row r="196" spans="1:35" s="49" customFormat="1" hidden="1" x14ac:dyDescent="0.25">
      <c r="A196" s="46"/>
      <c r="B196" s="46" t="str">
        <f t="shared" si="11"/>
        <v>0.1  Sistema di protezione civile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139</v>
      </c>
      <c r="AC196" s="46" t="s">
        <v>171</v>
      </c>
      <c r="AD196" s="46"/>
      <c r="AE196" s="46"/>
      <c r="AF196" s="46"/>
      <c r="AG196" s="46"/>
      <c r="AH196" s="46"/>
      <c r="AI196" s="46"/>
    </row>
    <row r="197" spans="1:35" s="49" customFormat="1" hidden="1" x14ac:dyDescent="0.25">
      <c r="A197" s="46"/>
      <c r="B197" s="46" t="str">
        <f t="shared" si="11"/>
        <v>0.2   Interventi a seguito di calamità naturali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124</v>
      </c>
      <c r="AC197" s="46" t="s">
        <v>172</v>
      </c>
      <c r="AD197" s="46"/>
      <c r="AE197" s="46"/>
      <c r="AF197" s="46"/>
      <c r="AG197" s="46"/>
      <c r="AH197" s="46"/>
      <c r="AI197" s="46"/>
    </row>
    <row r="198" spans="1:35" s="49" customFormat="1" hidden="1" x14ac:dyDescent="0.25">
      <c r="A198" s="46"/>
      <c r="B198" s="46" t="str">
        <f t="shared" si="11"/>
        <v>0.1   Interventi per l'infanzia e i minori e per asili nido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122</v>
      </c>
      <c r="AC198" s="46" t="s">
        <v>173</v>
      </c>
      <c r="AD198" s="46"/>
      <c r="AE198" s="46"/>
      <c r="AF198" s="46"/>
      <c r="AG198" s="46"/>
      <c r="AH198" s="46"/>
      <c r="AI198" s="46"/>
    </row>
    <row r="199" spans="1:35" s="49" customFormat="1" hidden="1" x14ac:dyDescent="0.25">
      <c r="A199" s="46"/>
      <c r="B199" s="46" t="str">
        <f t="shared" si="11"/>
        <v>0.2  Interventi per la disabilità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174</v>
      </c>
      <c r="AC199" s="46" t="s">
        <v>175</v>
      </c>
      <c r="AD199" s="46"/>
      <c r="AE199" s="46"/>
      <c r="AF199" s="46"/>
      <c r="AG199" s="46"/>
      <c r="AH199" s="46"/>
      <c r="AI199" s="46"/>
    </row>
    <row r="200" spans="1:35" s="49" customFormat="1" hidden="1" x14ac:dyDescent="0.25">
      <c r="A200" s="46"/>
      <c r="B200" s="46" t="str">
        <f t="shared" si="11"/>
        <v>0.3  Interventi per gli anziani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176</v>
      </c>
      <c r="AC200" s="46" t="s">
        <v>177</v>
      </c>
      <c r="AD200" s="46"/>
      <c r="AE200" s="46"/>
      <c r="AF200" s="46"/>
      <c r="AG200" s="46"/>
      <c r="AH200" s="46"/>
      <c r="AI200" s="46"/>
    </row>
    <row r="201" spans="1:35" s="49" customFormat="1" hidden="1" x14ac:dyDescent="0.25">
      <c r="A201" s="46"/>
      <c r="B201" s="46" t="str">
        <f t="shared" si="11"/>
        <v>0.4  Interventi per soggetti a rischio di esclusione sociale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178</v>
      </c>
      <c r="AC201" s="46" t="s">
        <v>179</v>
      </c>
      <c r="AD201" s="46"/>
      <c r="AE201" s="46"/>
      <c r="AF201" s="46"/>
      <c r="AG201" s="46"/>
      <c r="AH201" s="46"/>
      <c r="AI201" s="46"/>
    </row>
    <row r="202" spans="1:35" s="49" customFormat="1" hidden="1" x14ac:dyDescent="0.25">
      <c r="A202" s="46"/>
      <c r="B202" s="46" t="str">
        <f t="shared" si="11"/>
        <v>0.5 Interventi per le famiglie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83</v>
      </c>
      <c r="AC202" s="46" t="s">
        <v>180</v>
      </c>
      <c r="AD202" s="46"/>
      <c r="AE202" s="46"/>
      <c r="AF202" s="46"/>
      <c r="AG202" s="46"/>
      <c r="AH202" s="46"/>
      <c r="AI202" s="46"/>
    </row>
    <row r="203" spans="1:35" s="49" customFormat="1" hidden="1" x14ac:dyDescent="0.25">
      <c r="A203" s="46"/>
      <c r="B203" s="46" t="str">
        <f t="shared" si="11"/>
        <v>0.6 Interventi per il diritto alla casa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85</v>
      </c>
      <c r="AC203" s="46" t="s">
        <v>181</v>
      </c>
      <c r="AD203" s="46"/>
      <c r="AE203" s="46"/>
      <c r="AF203" s="46"/>
      <c r="AG203" s="46"/>
      <c r="AH203" s="46"/>
      <c r="AI203" s="46"/>
    </row>
    <row r="204" spans="1:35" s="49" customFormat="1" hidden="1" x14ac:dyDescent="0.25">
      <c r="A204" s="46"/>
      <c r="B204" s="46" t="str">
        <f t="shared" si="11"/>
        <v>0.7 Programmazione e governo della rete dei servizi sociosanitari e sociali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87</v>
      </c>
      <c r="AC204" s="46" t="s">
        <v>182</v>
      </c>
      <c r="AD204" s="46"/>
      <c r="AE204" s="46"/>
      <c r="AF204" s="46"/>
      <c r="AG204" s="46"/>
      <c r="AH204" s="46"/>
      <c r="AI204" s="46"/>
    </row>
    <row r="205" spans="1:35" s="49" customFormat="1" hidden="1" x14ac:dyDescent="0.25">
      <c r="A205" s="46"/>
      <c r="B205" s="46" t="str">
        <f t="shared" si="11"/>
        <v>0.8 Cooperazione e associazionismo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89</v>
      </c>
      <c r="AC205" s="46" t="s">
        <v>183</v>
      </c>
      <c r="AD205" s="46"/>
      <c r="AE205" s="46"/>
      <c r="AF205" s="46"/>
      <c r="AG205" s="46"/>
      <c r="AH205" s="46"/>
      <c r="AI205" s="46"/>
    </row>
    <row r="206" spans="1:35" s="49" customFormat="1" hidden="1" x14ac:dyDescent="0.25">
      <c r="A206" s="46"/>
      <c r="B206" s="46" t="str">
        <f t="shared" si="11"/>
        <v>0.9 Servizio necroscopico e cimiteriale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133</v>
      </c>
      <c r="AC206" s="46" t="s">
        <v>184</v>
      </c>
      <c r="AD206" s="46"/>
      <c r="AE206" s="46"/>
      <c r="AF206" s="46"/>
      <c r="AG206" s="46"/>
      <c r="AH206" s="46"/>
      <c r="AI206" s="46"/>
    </row>
    <row r="207" spans="1:35" s="49" customFormat="1" hidden="1" x14ac:dyDescent="0.25">
      <c r="A207" s="46"/>
      <c r="B207" s="46" t="str">
        <f t="shared" si="11"/>
        <v>0.1 Industria, PMI e Artigianato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75</v>
      </c>
      <c r="AC207" s="46" t="s">
        <v>185</v>
      </c>
      <c r="AD207" s="46"/>
      <c r="AE207" s="46"/>
      <c r="AF207" s="46"/>
      <c r="AG207" s="46"/>
      <c r="AH207" s="46"/>
      <c r="AI207" s="46"/>
    </row>
    <row r="208" spans="1:35" s="49" customFormat="1" hidden="1" x14ac:dyDescent="0.25">
      <c r="A208" s="46"/>
      <c r="B208" s="46" t="str">
        <f t="shared" si="11"/>
        <v>0.2 Commercio - reti distributive - tutela dei consumatori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77</v>
      </c>
      <c r="AC208" s="46" t="s">
        <v>186</v>
      </c>
      <c r="AD208" s="46"/>
      <c r="AE208" s="46"/>
      <c r="AF208" s="46"/>
      <c r="AG208" s="46"/>
      <c r="AH208" s="46"/>
      <c r="AI208" s="46"/>
    </row>
    <row r="209" spans="1:35" s="49" customFormat="1" hidden="1" x14ac:dyDescent="0.25">
      <c r="A209" s="46"/>
      <c r="B209" s="46" t="str">
        <f t="shared" si="11"/>
        <v>0.3  Ricerca e innovazione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176</v>
      </c>
      <c r="AC209" s="46" t="s">
        <v>187</v>
      </c>
      <c r="AD209" s="46"/>
      <c r="AE209" s="46"/>
      <c r="AF209" s="46"/>
      <c r="AG209" s="46"/>
      <c r="AH209" s="46"/>
      <c r="AI209" s="46"/>
    </row>
    <row r="210" spans="1:35" s="49" customFormat="1" hidden="1" x14ac:dyDescent="0.25">
      <c r="A210" s="46"/>
      <c r="B210" s="46" t="str">
        <f t="shared" si="11"/>
        <v>0.4  Reti e altri servizi di pubblica utilità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178</v>
      </c>
      <c r="AC210" s="46" t="s">
        <v>188</v>
      </c>
      <c r="AD210" s="46"/>
      <c r="AE210" s="46"/>
      <c r="AF210" s="46"/>
      <c r="AG210" s="46"/>
      <c r="AH210" s="46"/>
      <c r="AI210" s="46"/>
    </row>
    <row r="211" spans="1:35" s="49" customFormat="1" hidden="1" x14ac:dyDescent="0.25">
      <c r="A211" s="46"/>
      <c r="B211" s="46" t="str">
        <f t="shared" si="11"/>
        <v>0.1  Servizi per lo sviluppo del mercato del lavoro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139</v>
      </c>
      <c r="AC211" s="46" t="s">
        <v>189</v>
      </c>
      <c r="AD211" s="46"/>
      <c r="AE211" s="46"/>
      <c r="AF211" s="46"/>
      <c r="AG211" s="46"/>
      <c r="AH211" s="46"/>
      <c r="AI211" s="46"/>
    </row>
    <row r="212" spans="1:35" s="49" customFormat="1" hidden="1" x14ac:dyDescent="0.25">
      <c r="A212" s="46"/>
      <c r="B212" s="46" t="str">
        <f t="shared" si="11"/>
        <v>0.2Formazione professionale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190</v>
      </c>
      <c r="AC212" s="46" t="s">
        <v>191</v>
      </c>
      <c r="AD212" s="46"/>
      <c r="AE212" s="46"/>
      <c r="AF212" s="46"/>
      <c r="AG212" s="46"/>
      <c r="AH212" s="46"/>
      <c r="AI212" s="46"/>
    </row>
    <row r="213" spans="1:35" s="49" customFormat="1" hidden="1" x14ac:dyDescent="0.25">
      <c r="A213" s="46"/>
      <c r="B213" s="46" t="str">
        <f t="shared" si="11"/>
        <v>0.3  Sostegno all'occupazione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176</v>
      </c>
      <c r="AC213" s="46" t="s">
        <v>192</v>
      </c>
      <c r="AD213" s="46"/>
      <c r="AE213" s="46"/>
      <c r="AF213" s="46"/>
      <c r="AG213" s="46"/>
      <c r="AH213" s="46"/>
      <c r="AI213" s="46"/>
    </row>
    <row r="214" spans="1:35" s="49" customFormat="1" hidden="1" x14ac:dyDescent="0.25">
      <c r="A214" s="46"/>
      <c r="B214" s="46" t="str">
        <f t="shared" si="11"/>
        <v>0.1  Sviluppo del settore agricolo e del sistema agroalimentare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139</v>
      </c>
      <c r="AC214" s="46" t="s">
        <v>193</v>
      </c>
      <c r="AD214" s="46"/>
      <c r="AE214" s="46"/>
      <c r="AF214" s="46"/>
      <c r="AG214" s="46"/>
      <c r="AH214" s="46"/>
      <c r="AI214" s="46"/>
    </row>
    <row r="215" spans="1:35" s="49" customFormat="1" hidden="1" x14ac:dyDescent="0.25">
      <c r="A215" s="46"/>
      <c r="B215" s="46" t="str">
        <f t="shared" si="11"/>
        <v>0.2  Caccia e pesca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174</v>
      </c>
      <c r="AC215" s="46" t="s">
        <v>194</v>
      </c>
      <c r="AD215" s="46"/>
      <c r="AE215" s="46"/>
      <c r="AF215" s="46"/>
      <c r="AG215" s="46"/>
      <c r="AH215" s="46"/>
      <c r="AI215" s="46"/>
    </row>
    <row r="216" spans="1:35" s="49" customFormat="1" hidden="1" x14ac:dyDescent="0.25">
      <c r="A216" s="46"/>
      <c r="B216" s="46" t="str">
        <f t="shared" si="11"/>
        <v>0.1  Fonti energetiche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139</v>
      </c>
      <c r="AC216" s="46" t="s">
        <v>195</v>
      </c>
      <c r="AD216" s="46"/>
      <c r="AE216" s="46"/>
      <c r="AF216" s="46"/>
      <c r="AG216" s="46"/>
      <c r="AH216" s="46"/>
      <c r="AI216" s="46"/>
    </row>
    <row r="217" spans="1:35" s="49" customFormat="1" hidden="1" x14ac:dyDescent="0.25">
      <c r="A217" s="46"/>
      <c r="B217" s="46" t="str">
        <f t="shared" si="11"/>
        <v>0.1  Relazioni finanziarie con le altre autonomie territoriali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196</v>
      </c>
      <c r="AD217" s="46"/>
      <c r="AE217" s="46"/>
      <c r="AF217" s="46"/>
      <c r="AG217" s="46"/>
      <c r="AH217" s="46"/>
      <c r="AI217" s="46"/>
    </row>
    <row r="218" spans="1:35" s="49" customFormat="1" hidden="1" x14ac:dyDescent="0.25">
      <c r="A218" s="46"/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/>
      <c r="AC218" s="46"/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x14ac:dyDescent="0.25">
      <c r="AA236" s="46"/>
      <c r="AB236" s="47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</sheetData>
  <mergeCells count="344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7:AE17"/>
    <mergeCell ref="AF17:AG17"/>
    <mergeCell ref="AH17:AI17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19:AI19"/>
    <mergeCell ref="E18:L18"/>
    <mergeCell ref="M18:T18"/>
    <mergeCell ref="U18:AB18"/>
    <mergeCell ref="AC18:AE18"/>
    <mergeCell ref="AF18:AG18"/>
    <mergeCell ref="AH27:AI27"/>
    <mergeCell ref="N30:R30"/>
    <mergeCell ref="S30:W30"/>
    <mergeCell ref="E31:H31"/>
    <mergeCell ref="I31:M31"/>
    <mergeCell ref="N31:R31"/>
    <mergeCell ref="S31:W31"/>
    <mergeCell ref="A28:D33"/>
    <mergeCell ref="E28:H29"/>
    <mergeCell ref="I28:W28"/>
    <mergeCell ref="X28:AI28"/>
    <mergeCell ref="I29:M29"/>
    <mergeCell ref="N29:R29"/>
    <mergeCell ref="S29:W29"/>
    <mergeCell ref="A14:D27"/>
    <mergeCell ref="E27:L27"/>
    <mergeCell ref="M27:T27"/>
    <mergeCell ref="U27:AB27"/>
    <mergeCell ref="AC27:AE27"/>
    <mergeCell ref="AF27:AG27"/>
    <mergeCell ref="AH18:AI18"/>
    <mergeCell ref="E17:L17"/>
    <mergeCell ref="M17:T17"/>
    <mergeCell ref="U17:AB17"/>
    <mergeCell ref="A34:D34"/>
    <mergeCell ref="E34:M34"/>
    <mergeCell ref="N34:R34"/>
    <mergeCell ref="S34:W34"/>
    <mergeCell ref="X34:AE34"/>
    <mergeCell ref="AF34:AI34"/>
    <mergeCell ref="E32:H32"/>
    <mergeCell ref="I32:M32"/>
    <mergeCell ref="N32:R32"/>
    <mergeCell ref="S32:W32"/>
    <mergeCell ref="E33:H33"/>
    <mergeCell ref="I33:M33"/>
    <mergeCell ref="N33:R33"/>
    <mergeCell ref="S33:W33"/>
    <mergeCell ref="X29:AI33"/>
    <mergeCell ref="E30:H30"/>
    <mergeCell ref="I30:M30"/>
    <mergeCell ref="A35:AI35"/>
    <mergeCell ref="X36:AE36"/>
    <mergeCell ref="AF36:AI36"/>
    <mergeCell ref="A37:E37"/>
    <mergeCell ref="F37:I37"/>
    <mergeCell ref="J37:M37"/>
    <mergeCell ref="N37:W37"/>
    <mergeCell ref="X37:AE37"/>
    <mergeCell ref="AF37:AI37"/>
    <mergeCell ref="A36:W36"/>
    <mergeCell ref="A43:E43"/>
    <mergeCell ref="F43:I43"/>
    <mergeCell ref="J43:M43"/>
    <mergeCell ref="N43:W43"/>
    <mergeCell ref="X43:AE43"/>
    <mergeCell ref="AF43:AI43"/>
    <mergeCell ref="A38:E42"/>
    <mergeCell ref="F38:I42"/>
    <mergeCell ref="J38:M42"/>
    <mergeCell ref="N38:W42"/>
    <mergeCell ref="X38:AE39"/>
    <mergeCell ref="X40:AE41"/>
    <mergeCell ref="X42:AE42"/>
    <mergeCell ref="AF38:AI39"/>
    <mergeCell ref="AF40:AI41"/>
    <mergeCell ref="AF42:AI42"/>
    <mergeCell ref="A49:E49"/>
    <mergeCell ref="F49:I49"/>
    <mergeCell ref="J49:M49"/>
    <mergeCell ref="N49:W49"/>
    <mergeCell ref="X49:AE49"/>
    <mergeCell ref="AF49:AI49"/>
    <mergeCell ref="A44:E48"/>
    <mergeCell ref="F44:I48"/>
    <mergeCell ref="J44:M48"/>
    <mergeCell ref="N44:W48"/>
    <mergeCell ref="X44:AE45"/>
    <mergeCell ref="AF44:AI45"/>
    <mergeCell ref="X46:AE47"/>
    <mergeCell ref="AF46:AI47"/>
    <mergeCell ref="X48:AE48"/>
    <mergeCell ref="AF48:AI48"/>
    <mergeCell ref="A55:E55"/>
    <mergeCell ref="F55:I55"/>
    <mergeCell ref="J55:M55"/>
    <mergeCell ref="N55:W55"/>
    <mergeCell ref="X55:AE55"/>
    <mergeCell ref="AF55:AI55"/>
    <mergeCell ref="A50:E54"/>
    <mergeCell ref="F50:I54"/>
    <mergeCell ref="J50:M54"/>
    <mergeCell ref="N50:W54"/>
    <mergeCell ref="X50:AE51"/>
    <mergeCell ref="AF50:AI51"/>
    <mergeCell ref="X52:AE53"/>
    <mergeCell ref="AF52:AI53"/>
    <mergeCell ref="X54:AE54"/>
    <mergeCell ref="AF54:AI54"/>
    <mergeCell ref="A61:E61"/>
    <mergeCell ref="F61:I61"/>
    <mergeCell ref="J61:M61"/>
    <mergeCell ref="N61:W61"/>
    <mergeCell ref="X61:AE61"/>
    <mergeCell ref="AF61:AI61"/>
    <mergeCell ref="A56:E60"/>
    <mergeCell ref="F56:I60"/>
    <mergeCell ref="J56:M60"/>
    <mergeCell ref="N56:W60"/>
    <mergeCell ref="X56:AE57"/>
    <mergeCell ref="AF56:AI57"/>
    <mergeCell ref="X58:AE59"/>
    <mergeCell ref="AF58:AI59"/>
    <mergeCell ref="X60:AE60"/>
    <mergeCell ref="AF60:AI60"/>
    <mergeCell ref="A67:E67"/>
    <mergeCell ref="F67:I67"/>
    <mergeCell ref="J67:M67"/>
    <mergeCell ref="N67:W67"/>
    <mergeCell ref="X67:AE67"/>
    <mergeCell ref="AF67:AI67"/>
    <mergeCell ref="A62:E66"/>
    <mergeCell ref="F62:I66"/>
    <mergeCell ref="J62:M66"/>
    <mergeCell ref="N62:W66"/>
    <mergeCell ref="X62:AE64"/>
    <mergeCell ref="AF62:AI64"/>
    <mergeCell ref="X65:AE66"/>
    <mergeCell ref="AF65:AI66"/>
    <mergeCell ref="A73:E73"/>
    <mergeCell ref="F73:I73"/>
    <mergeCell ref="J73:M73"/>
    <mergeCell ref="N73:W73"/>
    <mergeCell ref="X73:AE73"/>
    <mergeCell ref="AF73:AI73"/>
    <mergeCell ref="A68:E72"/>
    <mergeCell ref="F68:I72"/>
    <mergeCell ref="J68:M72"/>
    <mergeCell ref="N68:W72"/>
    <mergeCell ref="X68:AE70"/>
    <mergeCell ref="AF68:AI70"/>
    <mergeCell ref="X71:AE71"/>
    <mergeCell ref="X72:AE72"/>
    <mergeCell ref="AF71:AI71"/>
    <mergeCell ref="AF72:AI72"/>
    <mergeCell ref="X77:AE77"/>
    <mergeCell ref="AF77:AI77"/>
    <mergeCell ref="X78:AE78"/>
    <mergeCell ref="AF78:AI78"/>
    <mergeCell ref="A79:E79"/>
    <mergeCell ref="F79:I79"/>
    <mergeCell ref="J79:M79"/>
    <mergeCell ref="N79:W79"/>
    <mergeCell ref="X79:AE79"/>
    <mergeCell ref="AF79:AI79"/>
    <mergeCell ref="A74:E78"/>
    <mergeCell ref="F74:I78"/>
    <mergeCell ref="J74:M78"/>
    <mergeCell ref="N74:W78"/>
    <mergeCell ref="X74:AE74"/>
    <mergeCell ref="AF74:AI74"/>
    <mergeCell ref="X75:AE75"/>
    <mergeCell ref="AF75:AI75"/>
    <mergeCell ref="X76:AE76"/>
    <mergeCell ref="AF76:AI76"/>
    <mergeCell ref="X83:AE83"/>
    <mergeCell ref="AF83:AI83"/>
    <mergeCell ref="X84:AE84"/>
    <mergeCell ref="AF84:AI84"/>
    <mergeCell ref="A85:E85"/>
    <mergeCell ref="F85:I85"/>
    <mergeCell ref="J85:M85"/>
    <mergeCell ref="N85:W85"/>
    <mergeCell ref="X85:AE85"/>
    <mergeCell ref="AF85:AI85"/>
    <mergeCell ref="A80:E84"/>
    <mergeCell ref="F80:I84"/>
    <mergeCell ref="J80:M84"/>
    <mergeCell ref="N80:W84"/>
    <mergeCell ref="X80:AE80"/>
    <mergeCell ref="AF80:AI80"/>
    <mergeCell ref="X81:AE81"/>
    <mergeCell ref="AF81:AI81"/>
    <mergeCell ref="X82:AE82"/>
    <mergeCell ref="AF82:AI82"/>
    <mergeCell ref="X89:AE89"/>
    <mergeCell ref="AF89:AI89"/>
    <mergeCell ref="X90:AE90"/>
    <mergeCell ref="AF90:AI90"/>
    <mergeCell ref="A91:E91"/>
    <mergeCell ref="F91:I91"/>
    <mergeCell ref="J91:M91"/>
    <mergeCell ref="N91:W91"/>
    <mergeCell ref="X91:AE91"/>
    <mergeCell ref="AF91:AI91"/>
    <mergeCell ref="A86:E90"/>
    <mergeCell ref="F86:I90"/>
    <mergeCell ref="J86:M90"/>
    <mergeCell ref="N86:W90"/>
    <mergeCell ref="X86:AE86"/>
    <mergeCell ref="AF86:AI86"/>
    <mergeCell ref="X87:AE87"/>
    <mergeCell ref="AF87:AI87"/>
    <mergeCell ref="X88:AE88"/>
    <mergeCell ref="AF88:AI88"/>
    <mergeCell ref="X95:AE95"/>
    <mergeCell ref="AF95:AI95"/>
    <mergeCell ref="X96:AE96"/>
    <mergeCell ref="AF96:AI96"/>
    <mergeCell ref="A97:E97"/>
    <mergeCell ref="F97:I97"/>
    <mergeCell ref="J97:M97"/>
    <mergeCell ref="N97:W97"/>
    <mergeCell ref="X97:AE97"/>
    <mergeCell ref="AF97:AI97"/>
    <mergeCell ref="A92:E96"/>
    <mergeCell ref="F92:I96"/>
    <mergeCell ref="J92:M96"/>
    <mergeCell ref="N92:W96"/>
    <mergeCell ref="X92:AE92"/>
    <mergeCell ref="AF92:AI92"/>
    <mergeCell ref="X93:AE93"/>
    <mergeCell ref="AF93:AI93"/>
    <mergeCell ref="X94:AE94"/>
    <mergeCell ref="AF94:AI94"/>
    <mergeCell ref="X101:AE101"/>
    <mergeCell ref="AF101:AI101"/>
    <mergeCell ref="X102:AE102"/>
    <mergeCell ref="AF102:AI102"/>
    <mergeCell ref="A103:E103"/>
    <mergeCell ref="F103:I103"/>
    <mergeCell ref="J103:M103"/>
    <mergeCell ref="N103:W103"/>
    <mergeCell ref="X103:AE103"/>
    <mergeCell ref="AF103:AI103"/>
    <mergeCell ref="A98:E102"/>
    <mergeCell ref="F98:I102"/>
    <mergeCell ref="J98:M102"/>
    <mergeCell ref="N98:W102"/>
    <mergeCell ref="X98:AE98"/>
    <mergeCell ref="AF98:AI98"/>
    <mergeCell ref="X99:AE99"/>
    <mergeCell ref="AF99:AI99"/>
    <mergeCell ref="X100:AE100"/>
    <mergeCell ref="AF100:AI100"/>
    <mergeCell ref="A111:F111"/>
    <mergeCell ref="N111:X112"/>
    <mergeCell ref="Y111:AF111"/>
    <mergeCell ref="A112:L112"/>
    <mergeCell ref="A113:L113"/>
    <mergeCell ref="N113:X113"/>
    <mergeCell ref="Y113:AF113"/>
    <mergeCell ref="X107:AE107"/>
    <mergeCell ref="AF107:AI107"/>
    <mergeCell ref="X108:AE108"/>
    <mergeCell ref="AF108:AI108"/>
    <mergeCell ref="A109:AI109"/>
    <mergeCell ref="N110:X110"/>
    <mergeCell ref="Y110:AF110"/>
    <mergeCell ref="A104:E108"/>
    <mergeCell ref="F104:I108"/>
    <mergeCell ref="J104:M108"/>
    <mergeCell ref="N104:W108"/>
    <mergeCell ref="X104:AE104"/>
    <mergeCell ref="AF104:AI104"/>
    <mergeCell ref="X105:AE105"/>
    <mergeCell ref="AF105:AI105"/>
    <mergeCell ref="X106:AE106"/>
    <mergeCell ref="AF106:AI106"/>
    <mergeCell ref="V119:AH119"/>
    <mergeCell ref="B128:I128"/>
    <mergeCell ref="B153:N153"/>
    <mergeCell ref="B154:N154"/>
    <mergeCell ref="A114:F114"/>
    <mergeCell ref="N114:X115"/>
    <mergeCell ref="Y114:AF114"/>
    <mergeCell ref="A115:L115"/>
    <mergeCell ref="A117:AI117"/>
    <mergeCell ref="A119:F119"/>
    <mergeCell ref="G119:H119"/>
    <mergeCell ref="K119:L119"/>
    <mergeCell ref="O119:P119"/>
    <mergeCell ref="S119:T119"/>
  </mergeCells>
  <dataValidations count="3">
    <dataValidation type="list" allowBlank="1" showInputMessage="1" showErrorMessage="1" sqref="A3" xr:uid="{00000000-0002-0000-0400-000000000000}">
      <formula1>$A$125:$A$126</formula1>
    </dataValidation>
    <dataValidation type="list" allowBlank="1" showInputMessage="1" showErrorMessage="1" sqref="E8" xr:uid="{00000000-0002-0000-0400-000001000000}">
      <formula1>$B$155:$B$217</formula1>
    </dataValidation>
    <dataValidation type="list" allowBlank="1" showInputMessage="1" showErrorMessage="1" sqref="E7" xr:uid="{00000000-0002-0000-0400-000002000000}">
      <formula1>$B$130:$B$152</formula1>
    </dataValidation>
  </dataValidations>
  <hyperlinks>
    <hyperlink ref="S317" location="'Z1'!A1" display="Z1" xr:uid="{00000000-0004-0000-0400-000000000000}"/>
    <hyperlink ref="S318" location="'Z2'!A1" display="Z2" xr:uid="{00000000-0004-0000-0400-000001000000}"/>
    <hyperlink ref="S319" location="'Z3'!A1" display="Z3" xr:uid="{00000000-0004-0000-0400-000002000000}"/>
    <hyperlink ref="S320" location="'Z4'!A1" display="Z4" xr:uid="{00000000-0004-0000-0400-000003000000}"/>
    <hyperlink ref="S321" location="'Z5'!A1" display="Z5" xr:uid="{00000000-0004-0000-0400-000004000000}"/>
    <hyperlink ref="S322" location="'Z6'!A1" display="Z6" xr:uid="{00000000-0004-0000-0400-000005000000}"/>
    <hyperlink ref="S323" location="'Z7'!A1" display="Z7" xr:uid="{00000000-0004-0000-0400-000006000000}"/>
    <hyperlink ref="S325" location="'AP1'!A1" display="AP1" xr:uid="{00000000-0004-0000-0400-000007000000}"/>
    <hyperlink ref="S326" location="'AP2'!A1" display="AP2" xr:uid="{00000000-0004-0000-0400-000008000000}"/>
    <hyperlink ref="S327" location="'AP3'!A1" display="AP3" xr:uid="{00000000-0004-0000-0400-000009000000}"/>
    <hyperlink ref="S329" location="'AQ1'!A1" display="AQ1" xr:uid="{00000000-0004-0000-0400-00000A000000}"/>
    <hyperlink ref="S330" location="'AQ2'!A1" display="AQ2" xr:uid="{00000000-0004-0000-0400-00000B000000}"/>
    <hyperlink ref="S331" location="'AQ3'!A1" display="AQ3" xr:uid="{00000000-0004-0000-0400-00000C000000}"/>
    <hyperlink ref="S332" location="'AQ4'!A1" display="AQ4" xr:uid="{00000000-0004-0000-0400-00000D000000}"/>
    <hyperlink ref="S338" location="'AR1'!A1" display="AR1" xr:uid="{00000000-0004-0000-0400-00000E000000}"/>
    <hyperlink ref="S339" location="'AR2'!A1" display="AR2" xr:uid="{00000000-0004-0000-0400-00000F000000}"/>
    <hyperlink ref="S340" location="'AR3'!A1" display="AR3" xr:uid="{00000000-0004-0000-0400-000010000000}"/>
    <hyperlink ref="S344" location="'AS1'!A1" display="AS1" xr:uid="{00000000-0004-0000-0400-000011000000}"/>
    <hyperlink ref="S345" location="'AS2'!A1" display="AS2" xr:uid="{00000000-0004-0000-0400-000012000000}"/>
    <hyperlink ref="S346" location="'AS3'!A1" display="AS3" xr:uid="{00000000-0004-0000-0400-000013000000}"/>
    <hyperlink ref="S438" location="'AN2'!A1" display="AN2" xr:uid="{00000000-0004-0000-0400-000014000000}"/>
    <hyperlink ref="S437" location="'AN1'!A1" display="AN1" xr:uid="{00000000-0004-0000-0400-000015000000}"/>
    <hyperlink ref="S435" location="AM.5!A1" display="AM.5" xr:uid="{00000000-0004-0000-0400-000016000000}"/>
    <hyperlink ref="S434" location="AM.4!A1" display="AM.4" xr:uid="{00000000-0004-0000-0400-000017000000}"/>
    <hyperlink ref="S433" location="AM.3!A1" display="AM.3" xr:uid="{00000000-0004-0000-0400-000018000000}"/>
    <hyperlink ref="S432" location="AM.2!A1" display="AM.2" xr:uid="{00000000-0004-0000-0400-000019000000}"/>
    <hyperlink ref="S430" location="'AM1'!A1" display="AM1" xr:uid="{00000000-0004-0000-0400-00001A000000}"/>
    <hyperlink ref="S428" location="'AL5'!A1" display="AL5" xr:uid="{00000000-0004-0000-0400-00001B000000}"/>
    <hyperlink ref="S427" location="'AL4'!A1" display="AL4" xr:uid="{00000000-0004-0000-0400-00001C000000}"/>
    <hyperlink ref="S426" location="'AL3'!A1" display="AL3" xr:uid="{00000000-0004-0000-0400-00001D000000}"/>
    <hyperlink ref="S425" location="'AL2'!A1" display="AL2" xr:uid="{00000000-0004-0000-0400-00001E000000}"/>
    <hyperlink ref="S424" location="'AL1'!A1" display="AL1" xr:uid="{00000000-0004-0000-0400-00001F000000}"/>
    <hyperlink ref="S415" location="'AH6'!A1" display="AH6" xr:uid="{00000000-0004-0000-0400-000020000000}"/>
    <hyperlink ref="S414" location="'AH5'!A1" display="AH5" xr:uid="{00000000-0004-0000-0400-000021000000}"/>
    <hyperlink ref="S413" location="'AH4'!A1" display="AH4" xr:uid="{00000000-0004-0000-0400-000022000000}"/>
    <hyperlink ref="S412" location="'AH3'!A1" display="AH3" xr:uid="{00000000-0004-0000-0400-000023000000}"/>
    <hyperlink ref="S411" location="'AH2'!A1" display="AH2" xr:uid="{00000000-0004-0000-0400-000024000000}"/>
    <hyperlink ref="S410" location="'AH1'!A1" display="AH1" xr:uid="{00000000-0004-0000-0400-000025000000}"/>
    <hyperlink ref="S408" location="'AG8'!A1" display="AG8" xr:uid="{00000000-0004-0000-0400-000026000000}"/>
    <hyperlink ref="S407" location="'AG7'!A1" display="AG7" xr:uid="{00000000-0004-0000-0400-000027000000}"/>
    <hyperlink ref="S406" location="'AG6'!A1" display="AG6" xr:uid="{00000000-0004-0000-0400-000028000000}"/>
    <hyperlink ref="S405" location="'AG5'!A1" display="AG5" xr:uid="{00000000-0004-0000-0400-000029000000}"/>
    <hyperlink ref="S404" location="'AG4'!A1" display="AG4" xr:uid="{00000000-0004-0000-0400-00002A000000}"/>
    <hyperlink ref="S403" location="'AG3'!A1" display="AG3" xr:uid="{00000000-0004-0000-0400-00002B000000}"/>
    <hyperlink ref="S402" location="'AG2'!A1" display="AG2" xr:uid="{00000000-0004-0000-0400-00002C000000}"/>
    <hyperlink ref="S401" location="'AG1'!A1" display="AG1" xr:uid="{00000000-0004-0000-0400-00002D000000}"/>
    <hyperlink ref="S399" location="'AF6'!A1" display="AF6" xr:uid="{00000000-0004-0000-0400-00002E000000}"/>
    <hyperlink ref="S398" location="'AF5'!A1" display="AF5" xr:uid="{00000000-0004-0000-0400-00002F000000}"/>
    <hyperlink ref="S397" location="'AF4'!A1" display="AF4" xr:uid="{00000000-0004-0000-0400-000030000000}"/>
    <hyperlink ref="S396" location="'AF3'!A1" display="AF3" xr:uid="{00000000-0004-0000-0400-000031000000}"/>
    <hyperlink ref="S395" location="'AF2'!A1" display="AF2" xr:uid="{00000000-0004-0000-0400-000032000000}"/>
    <hyperlink ref="S394" location="'AF1'!A1" display="AF1" xr:uid="{00000000-0004-0000-0400-000033000000}"/>
    <hyperlink ref="S392" location="'AE5'!A1" display="AE5" xr:uid="{00000000-0004-0000-0400-000034000000}"/>
    <hyperlink ref="S391" location="'AE4'!A1" display="AE4" xr:uid="{00000000-0004-0000-0400-000035000000}"/>
    <hyperlink ref="S390" location="'AE3'!A1" display="AE3" xr:uid="{00000000-0004-0000-0400-000036000000}"/>
    <hyperlink ref="S389" location="'AE2'!A1" display="AE2" xr:uid="{00000000-0004-0000-0400-000037000000}"/>
    <hyperlink ref="S388" location="'AE1'!A1" display="AE1" xr:uid="{00000000-0004-0000-0400-000038000000}"/>
    <hyperlink ref="S386" location="'AD5'!A1" display="AD5" xr:uid="{00000000-0004-0000-0400-000039000000}"/>
    <hyperlink ref="S385" location="'AD4'!A1" display="AD4" xr:uid="{00000000-0004-0000-0400-00003A000000}"/>
    <hyperlink ref="S384" location="'AD3'!A1" display="AD3" xr:uid="{00000000-0004-0000-0400-00003B000000}"/>
    <hyperlink ref="S383" location="'AD2'!A1" display="AD2" xr:uid="{00000000-0004-0000-0400-00003C000000}"/>
    <hyperlink ref="S382" location="'AD1'!A1" display="AD1" xr:uid="{00000000-0004-0000-0400-00003D000000}"/>
    <hyperlink ref="S380" location="'AC4'!A1" display="AC4" xr:uid="{00000000-0004-0000-0400-00003E000000}"/>
    <hyperlink ref="S379" location="'AC3'!A1" display="AC3" xr:uid="{00000000-0004-0000-0400-00003F000000}"/>
    <hyperlink ref="S378" location="'AC2'!A1" display="AC2" xr:uid="{00000000-0004-0000-0400-000040000000}"/>
    <hyperlink ref="S377" location="'AC1'!A1" display="AC1" xr:uid="{00000000-0004-0000-0400-000041000000}"/>
    <hyperlink ref="S375" location="'AB5'!A1" display="AB5" xr:uid="{00000000-0004-0000-0400-000042000000}"/>
    <hyperlink ref="S374" location="'AB4'!A1" display="AB4" xr:uid="{00000000-0004-0000-0400-000043000000}"/>
    <hyperlink ref="S373" location="'AB3'!A1" display="AB3" xr:uid="{00000000-0004-0000-0400-000044000000}"/>
    <hyperlink ref="S372" location="'AB2'!A1" display="AB2" xr:uid="{00000000-0004-0000-0400-000045000000}"/>
    <hyperlink ref="S371" location="'AB1'!A1" display="AB1" xr:uid="{00000000-0004-0000-0400-000046000000}"/>
    <hyperlink ref="S369" location="'AA8'!A1" display="AA8" xr:uid="{00000000-0004-0000-0400-000047000000}"/>
    <hyperlink ref="S368" location="'AA7'!A1" display="AA7" xr:uid="{00000000-0004-0000-0400-000048000000}"/>
    <hyperlink ref="S367" location="'AA6'!A1" display="AA6" xr:uid="{00000000-0004-0000-0400-000049000000}"/>
    <hyperlink ref="S366" location="'AA5'!A1" display="AA5" xr:uid="{00000000-0004-0000-0400-00004A000000}"/>
    <hyperlink ref="S365" location="'AA4'!A1" display="AA4" xr:uid="{00000000-0004-0000-0400-00004B000000}"/>
    <hyperlink ref="S364" location="'AA3'!A1" display="AA3" xr:uid="{00000000-0004-0000-0400-00004C000000}"/>
    <hyperlink ref="S363" location="'AA2'!A1" display="AA2" xr:uid="{00000000-0004-0000-0400-00004D000000}"/>
    <hyperlink ref="S362" location="'AA1'!A1" display="AA1" xr:uid="{00000000-0004-0000-0400-00004E000000}"/>
    <hyperlink ref="S360" location="'AO1'!A1" display="AO1" xr:uid="{00000000-0004-0000-0400-00004F000000}"/>
    <hyperlink ref="S358" location="'AV3'!A1" display="AV3" xr:uid="{00000000-0004-0000-0400-000050000000}"/>
    <hyperlink ref="S357" location="'AV2'!A1" display="AV2" xr:uid="{00000000-0004-0000-0400-000051000000}"/>
    <hyperlink ref="S356" location="'AV1'!A1" display="AV1" xr:uid="{00000000-0004-0000-0400-000052000000}"/>
    <hyperlink ref="S354" location="'AU3'!A1" display="AU3" xr:uid="{00000000-0004-0000-0400-000053000000}"/>
    <hyperlink ref="S353" location="'AU2'!A1" display="AU2" xr:uid="{00000000-0004-0000-0400-000054000000}"/>
    <hyperlink ref="S352" location="'AU1'!A1" display="AU1" xr:uid="{00000000-0004-0000-0400-000055000000}"/>
    <hyperlink ref="S350" location="'AT3'!A1" display="AT3" xr:uid="{00000000-0004-0000-0400-000056000000}"/>
    <hyperlink ref="S349" location="'AT2'!A1" display="AT2" xr:uid="{00000000-0004-0000-0400-000057000000}"/>
    <hyperlink ref="S417" location="'AI1'!A1" display="AI1" xr:uid="{00000000-0004-0000-0400-000058000000}"/>
    <hyperlink ref="S418" location="'AI2'!A1" display="AI2" xr:uid="{00000000-0004-0000-0400-000059000000}"/>
    <hyperlink ref="S419" location="'AI3'!A1" display="AI3" xr:uid="{00000000-0004-0000-0400-00005A000000}"/>
    <hyperlink ref="S420" location="'AI4'!A1" display="AI4" xr:uid="{00000000-0004-0000-0400-00005B000000}"/>
    <hyperlink ref="S421" location="'AI5'!A1" display="AI5" xr:uid="{00000000-0004-0000-0400-00005C000000}"/>
    <hyperlink ref="S422" location="'AI6'!A1" display="AI6" xr:uid="{00000000-0004-0000-0400-00005D000000}"/>
    <hyperlink ref="S341" location="'AR4'!A1" display="AR4" xr:uid="{00000000-0004-0000-0400-00005E000000}"/>
    <hyperlink ref="S342" location="'AR5'!A1" display="AR5" xr:uid="{00000000-0004-0000-0400-00005F000000}"/>
    <hyperlink ref="S333" location="'AQ5'!A1" display="AQ5" xr:uid="{00000000-0004-0000-0400-000060000000}"/>
    <hyperlink ref="S334" location="'AQ6'!A1" display="AQ6" xr:uid="{00000000-0004-0000-0400-000061000000}"/>
    <hyperlink ref="S335" location="'AQ7'!A1" display="AQ7" xr:uid="{00000000-0004-0000-0400-000062000000}"/>
    <hyperlink ref="S336" location="'AQ8'!A1" display="AQ8" xr:uid="{00000000-0004-0000-0400-000063000000}"/>
    <hyperlink ref="S324" location="informazioni!A328" display="0.1" xr:uid="{00000000-0004-0000-0400-000064000000}"/>
    <hyperlink ref="S347" location="informazioni!A339" display="0.5" xr:uid="{00000000-0004-0000-0400-000065000000}"/>
    <hyperlink ref="S351" location="informazioni!A350" display="0.6" xr:uid="{00000000-0004-0000-0400-000066000000}"/>
    <hyperlink ref="S355" location="informazioni!A364" display="0.8" xr:uid="{00000000-0004-0000-0400-000067000000}"/>
    <hyperlink ref="S359" location="informazioni!A375" display="informazioni!A375" xr:uid="{00000000-0004-0000-0400-000068000000}"/>
    <hyperlink ref="S361" location="informazioni!A386" display="informazioni!A386" xr:uid="{00000000-0004-0000-0400-000069000000}"/>
    <hyperlink ref="S370" location="informazioni!A397" display="informazioni!A397" xr:uid="{00000000-0004-0000-0400-00006A000000}"/>
    <hyperlink ref="S376" location="informazioni!A408" display="informazioni!A408" xr:uid="{00000000-0004-0000-0400-00006B000000}"/>
    <hyperlink ref="S387" location="informazioni!A419" display="informazioni!A419" xr:uid="{00000000-0004-0000-0400-00006C000000}"/>
    <hyperlink ref="S393" location="informazioni!A430" display="informazioni!A430" xr:uid="{00000000-0004-0000-0400-00006D000000}"/>
    <hyperlink ref="S400" location="informazioni!A452" display="informazioni!A452" xr:uid="{00000000-0004-0000-0400-00006E000000}"/>
    <hyperlink ref="S409" location="informazioni!A463" display="informazioni!A463" xr:uid="{00000000-0004-0000-0400-00006F000000}"/>
    <hyperlink ref="S416" location="informazioni!A474" display="informazioni!A474" xr:uid="{00000000-0004-0000-0400-000070000000}"/>
    <hyperlink ref="S423" location="informazioni!A485" display="informazioni!A485" xr:uid="{00000000-0004-0000-0400-000071000000}"/>
    <hyperlink ref="S429" location="informazioni!A496" display="informazioni!A496" xr:uid="{00000000-0004-0000-0400-000072000000}"/>
    <hyperlink ref="S431" location="informazioni!A507" display="informazioni!A507" xr:uid="{00000000-0004-0000-0400-000073000000}"/>
    <hyperlink ref="S436" location="informazioni!A520" display="informazioni!A520" xr:uid="{00000000-0004-0000-0400-000074000000}"/>
    <hyperlink ref="S146" location="'D1'!A1" display="D1" xr:uid="{00000000-0004-0000-0400-000075000000}"/>
    <hyperlink ref="S147" location="'D2'!A1" display="D2" xr:uid="{00000000-0004-0000-0400-000076000000}"/>
    <hyperlink ref="S237" location="'O2'!A1" display="O2" xr:uid="{00000000-0004-0000-0400-000077000000}"/>
    <hyperlink ref="S238" location="'O3'!A1" display="O3" xr:uid="{00000000-0004-0000-0400-000078000000}"/>
    <hyperlink ref="S239" location="'O4'!A1" display="O4" xr:uid="{00000000-0004-0000-0400-000079000000}"/>
    <hyperlink ref="S241" location="'P1'!A1" display="P1" xr:uid="{00000000-0004-0000-0400-00007A000000}"/>
    <hyperlink ref="S242" location="'P2'!A1" display="P2" xr:uid="{00000000-0004-0000-0400-00007B000000}"/>
    <hyperlink ref="S243" location="'P3'!A1" display="P3" xr:uid="{00000000-0004-0000-0400-00007C000000}"/>
    <hyperlink ref="S244" location="'P4'!A1" display="P4" xr:uid="{00000000-0004-0000-0400-00007D000000}"/>
    <hyperlink ref="S245" location="'P5'!A1" display="P5" xr:uid="{00000000-0004-0000-0400-00007E000000}"/>
    <hyperlink ref="S247" location="'Q1'!A1" display="Q1" xr:uid="{00000000-0004-0000-0400-00007F000000}"/>
    <hyperlink ref="S248" location="'Q2'!A1" display="Q2" xr:uid="{00000000-0004-0000-0400-000080000000}"/>
    <hyperlink ref="S249" location="'Q3'!A1" display="Q3" xr:uid="{00000000-0004-0000-0400-000081000000}"/>
    <hyperlink ref="S250" location="'Q4'!A1" display="Q4" xr:uid="{00000000-0004-0000-0400-000082000000}"/>
    <hyperlink ref="S251" location="'Q5'!A1" display="Q5" xr:uid="{00000000-0004-0000-0400-000083000000}"/>
    <hyperlink ref="S252" location="'Q6'!A1" display="Q6" xr:uid="{00000000-0004-0000-0400-000084000000}"/>
    <hyperlink ref="S254" location="'R1'!A1" display="R1" xr:uid="{00000000-0004-0000-0400-000085000000}"/>
    <hyperlink ref="S255" location="'R2'!A1" display="R2" xr:uid="{00000000-0004-0000-0400-000086000000}"/>
    <hyperlink ref="S256" location="'R3'!A1" display="R3" xr:uid="{00000000-0004-0000-0400-000087000000}"/>
    <hyperlink ref="S257" location="'R4'!A1" display="R4" xr:uid="{00000000-0004-0000-0400-000088000000}"/>
    <hyperlink ref="S258" location="'R5'!A1" display="R5" xr:uid="{00000000-0004-0000-0400-000089000000}"/>
    <hyperlink ref="S259" location="'R6'!A1" display="R6" xr:uid="{00000000-0004-0000-0400-00008A000000}"/>
    <hyperlink ref="S264" location="'S1'!A1" display="S1" xr:uid="{00000000-0004-0000-0400-00008B000000}"/>
    <hyperlink ref="S265" location="'S2'!A1" display="S2" xr:uid="{00000000-0004-0000-0400-00008C000000}"/>
    <hyperlink ref="S266" location="'S3'!A1" display="S3" xr:uid="{00000000-0004-0000-0400-00008D000000}"/>
    <hyperlink ref="S267" location="'S4'!A1" display="S4" xr:uid="{00000000-0004-0000-0400-00008E000000}"/>
    <hyperlink ref="S268" location="'S5'!A1" display="S5" xr:uid="{00000000-0004-0000-0400-00008F000000}"/>
    <hyperlink ref="S269" location="'S6'!A1" display="S6" xr:uid="{00000000-0004-0000-0400-000090000000}"/>
    <hyperlink ref="S271" location="'T1'!A1" display="T1" xr:uid="{00000000-0004-0000-0400-000091000000}"/>
    <hyperlink ref="S272" location="'T2'!A1" display="T2" xr:uid="{00000000-0004-0000-0400-000092000000}"/>
    <hyperlink ref="S273" location="'T3'!A1" display="T3" xr:uid="{00000000-0004-0000-0400-000093000000}"/>
    <hyperlink ref="S274" location="'T4'!A1" display="T4" xr:uid="{00000000-0004-0000-0400-000094000000}"/>
    <hyperlink ref="S276" location="'U1'!A1" display="U1" xr:uid="{00000000-0004-0000-0400-000095000000}"/>
    <hyperlink ref="S277" location="'U2'!A1" display="U2" xr:uid="{00000000-0004-0000-0400-000096000000}"/>
    <hyperlink ref="S278" location="'U3'!A1" display="U3" xr:uid="{00000000-0004-0000-0400-000097000000}"/>
    <hyperlink ref="S279" location="'U4'!A1" display="U4" xr:uid="{00000000-0004-0000-0400-000098000000}"/>
    <hyperlink ref="S280" location="'U5'!A1" display="U5" xr:uid="{00000000-0004-0000-0400-000099000000}"/>
    <hyperlink ref="S281" location="'U6'!A1" display="U6" xr:uid="{00000000-0004-0000-0400-00009A000000}"/>
    <hyperlink ref="S282" location="'U7'!A1" display="U7" xr:uid="{00000000-0004-0000-0400-00009B000000}"/>
    <hyperlink ref="S283" location="'U8'!A1" display="U8" xr:uid="{00000000-0004-0000-0400-00009C000000}"/>
    <hyperlink ref="S285" location="'V1'!A1" display="V1" xr:uid="{00000000-0004-0000-0400-00009D000000}"/>
    <hyperlink ref="S286" location="'V2'!A1" display="V2" xr:uid="{00000000-0004-0000-0400-00009E000000}"/>
    <hyperlink ref="S287" location="'V3'!A1" display="V3" xr:uid="{00000000-0004-0000-0400-00009F000000}"/>
    <hyperlink ref="S288" location="'V4'!A1" display="V4" xr:uid="{00000000-0004-0000-0400-0000A0000000}"/>
    <hyperlink ref="S289" location="'V5'!A1" display="V5" xr:uid="{00000000-0004-0000-0400-0000A1000000}"/>
    <hyperlink ref="S290" location="'V6'!A1" display="V6" xr:uid="{00000000-0004-0000-0400-0000A2000000}"/>
    <hyperlink ref="S291" location="'V7'!A1" display="V7" xr:uid="{00000000-0004-0000-0400-0000A3000000}"/>
    <hyperlink ref="S292" location="'V8'!A1" display="V8" xr:uid="{00000000-0004-0000-0400-0000A4000000}"/>
    <hyperlink ref="S294" location="'W1'!A1" display="W1" xr:uid="{00000000-0004-0000-0400-0000A5000000}"/>
    <hyperlink ref="S295" location="'W2'!A1" display="W2" xr:uid="{00000000-0004-0000-0400-0000A6000000}"/>
    <hyperlink ref="S296" location="'W3'!A1" display="W3" xr:uid="{00000000-0004-0000-0400-0000A7000000}"/>
    <hyperlink ref="S297" location="'W4'!A1" display="W4" xr:uid="{00000000-0004-0000-0400-0000A8000000}"/>
    <hyperlink ref="S298" location="'W5'!A1" display="W5" xr:uid="{00000000-0004-0000-0400-0000A9000000}"/>
    <hyperlink ref="S299" location="'W6'!A1" display="W6" xr:uid="{00000000-0004-0000-0400-0000AA000000}"/>
    <hyperlink ref="S300" location="'W7'!A1" display="W7" xr:uid="{00000000-0004-0000-0400-0000AB000000}"/>
    <hyperlink ref="S302" location="'X1'!A1" display="X1" xr:uid="{00000000-0004-0000-0400-0000AC000000}"/>
    <hyperlink ref="S303" location="'X2'!A1" display="X2" xr:uid="{00000000-0004-0000-0400-0000AD000000}"/>
    <hyperlink ref="S304" location="'X3'!A1" display="X3" xr:uid="{00000000-0004-0000-0400-0000AE000000}"/>
    <hyperlink ref="S305" location="'X4'!A1" display="X4" xr:uid="{00000000-0004-0000-0400-0000AF000000}"/>
    <hyperlink ref="S306" location="'X5'!A1" display="X5" xr:uid="{00000000-0004-0000-0400-0000B0000000}"/>
    <hyperlink ref="S307" location="'X6'!A1" display="X6" xr:uid="{00000000-0004-0000-0400-0000B1000000}"/>
    <hyperlink ref="S309" location="'Y1'!A1" display="'Y1'!A1" xr:uid="{00000000-0004-0000-0400-0000B2000000}"/>
    <hyperlink ref="S310" location="'Y2'!A1" display="Y2" xr:uid="{00000000-0004-0000-0400-0000B3000000}"/>
    <hyperlink ref="S311" location="'Y3'!A1" display="Y3" xr:uid="{00000000-0004-0000-0400-0000B4000000}"/>
    <hyperlink ref="S312" location="'Y4'!A1" display="Y4" xr:uid="{00000000-0004-0000-0400-0000B5000000}"/>
    <hyperlink ref="S313" location="'Y5'!A1" display="Y5" xr:uid="{00000000-0004-0000-0400-0000B6000000}"/>
    <hyperlink ref="S314" location="'Y6'!A1" display="Y6" xr:uid="{00000000-0004-0000-0400-0000B7000000}"/>
    <hyperlink ref="S315" location="'Y7'!A1" display="Y7" xr:uid="{00000000-0004-0000-0400-0000B8000000}"/>
    <hyperlink ref="S260" location="'R7'!A1" display="R7" xr:uid="{00000000-0004-0000-0400-0000B9000000}"/>
    <hyperlink ref="S261" location="'R8'!A1" display="R8" xr:uid="{00000000-0004-0000-0400-0000BA000000}"/>
    <hyperlink ref="S262" location="'R10'!A1" display="R9" xr:uid="{00000000-0004-0000-0400-0000BB000000}"/>
    <hyperlink ref="S240" location="'Elenco obiettivi '!A207" display="'Elenco obiettivi '!A207" xr:uid="{00000000-0004-0000-0400-0000BC000000}"/>
    <hyperlink ref="S246" location="informazioni!A218" display="informazioni!A218" xr:uid="{00000000-0004-0000-0400-0000BD000000}"/>
    <hyperlink ref="S253" location="informazioni!A229" display="informazioni!A229" xr:uid="{00000000-0004-0000-0400-0000BE000000}"/>
    <hyperlink ref="S263" location="informazioni!A240" display="informazioni!A240" xr:uid="{00000000-0004-0000-0400-0000BF000000}"/>
    <hyperlink ref="S270" location="informazioni!A251" display="informazioni!A251" xr:uid="{00000000-0004-0000-0400-0000C0000000}"/>
    <hyperlink ref="S275" location="informazioni!A262" display="informazioni!A262" xr:uid="{00000000-0004-0000-0400-0000C1000000}"/>
    <hyperlink ref="S284" location="informazioni!A273" display="informazioni!A273" xr:uid="{00000000-0004-0000-0400-0000C2000000}"/>
    <hyperlink ref="S293" location="informazioni!A284" display="informazioni!A284" xr:uid="{00000000-0004-0000-0400-0000C3000000}"/>
    <hyperlink ref="S301" location="informazioni!A295" display="informazioni!A295" xr:uid="{00000000-0004-0000-0400-0000C4000000}"/>
    <hyperlink ref="S308" location="informazioni!A306" display="0.1" xr:uid="{00000000-0004-0000-0400-0000C5000000}"/>
    <hyperlink ref="S316" location="informazioni!A317" display="informazioni!A317" xr:uid="{00000000-0004-0000-0400-0000C6000000}"/>
    <hyperlink ref="S122" location="'B14'!A1" display="B14" xr:uid="{00000000-0004-0000-0400-0000C7000000}"/>
    <hyperlink ref="S121" location="'B13'!A1" display="B13" xr:uid="{00000000-0004-0000-0400-0000C8000000}"/>
    <hyperlink ref="S116" location="'B21'!A1" display="B21" xr:uid="{00000000-0004-0000-0400-0000C9000000}"/>
    <hyperlink ref="S118" location="'B23'!A1" display="B23" xr:uid="{00000000-0004-0000-0400-0000CA000000}"/>
    <hyperlink ref="S120" location="'B25'!A1" display="B25" xr:uid="{00000000-0004-0000-04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H317"/>
  <sheetViews>
    <sheetView view="pageBreakPreview" zoomScale="80" zoomScaleNormal="80" zoomScaleSheetLayoutView="80" workbookViewId="0">
      <selection activeCell="A3" sqref="A3:AG3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429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str">
        <f>Elenco!B3</f>
        <v>a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tr">
        <f>Elenco!C4</f>
        <v>SEGRETARIO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 t="s">
        <v>418</v>
      </c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25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str">
        <f>Elenco!E4</f>
        <v>Assicurare un elevato standard degli atti amministrativi finalizzato a garantire la legittimità, regolarità e correttezza dell’azione amministrativa nonche di regolarità contabile degli atti mediante l'attuazione dei controlli cosi come previsto nel numero e con le modalità programmate nel regolamento sui controlli interni adottato dall'ente.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2020</v>
      </c>
      <c r="AG14" s="167"/>
      <c r="AH14" s="164">
        <v>2019</v>
      </c>
      <c r="AI14" s="167"/>
      <c r="AJ14" s="15"/>
      <c r="AK14" s="15"/>
      <c r="AV14" s="15"/>
      <c r="AW14" s="15"/>
      <c r="AX14" s="15"/>
    </row>
    <row r="15" spans="1:60" s="16" customFormat="1" ht="84.75" customHeight="1" thickBot="1" x14ac:dyDescent="0.3">
      <c r="A15" s="158"/>
      <c r="B15" s="159"/>
      <c r="C15" s="159"/>
      <c r="D15" s="160"/>
      <c r="E15" s="113" t="s">
        <v>310</v>
      </c>
      <c r="F15" s="111"/>
      <c r="G15" s="111"/>
      <c r="H15" s="111"/>
      <c r="I15" s="111"/>
      <c r="J15" s="111"/>
      <c r="K15" s="111"/>
      <c r="L15" s="111"/>
      <c r="M15" s="113" t="s">
        <v>311</v>
      </c>
      <c r="N15" s="111"/>
      <c r="O15" s="111"/>
      <c r="P15" s="111"/>
      <c r="Q15" s="111"/>
      <c r="R15" s="111"/>
      <c r="S15" s="111"/>
      <c r="T15" s="111"/>
      <c r="U15" s="113" t="s">
        <v>306</v>
      </c>
      <c r="V15" s="111"/>
      <c r="W15" s="111"/>
      <c r="X15" s="111"/>
      <c r="Y15" s="111"/>
      <c r="Z15" s="111"/>
      <c r="AA15" s="111"/>
      <c r="AB15" s="111"/>
      <c r="AC15" s="110">
        <v>0.95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15.75" hidden="1" x14ac:dyDescent="0.25">
      <c r="A16" s="158"/>
      <c r="B16" s="159"/>
      <c r="C16" s="159"/>
      <c r="D16" s="160"/>
      <c r="E16" s="113"/>
      <c r="F16" s="111"/>
      <c r="G16" s="111"/>
      <c r="H16" s="111"/>
      <c r="I16" s="111"/>
      <c r="J16" s="111"/>
      <c r="K16" s="111"/>
      <c r="L16" s="111"/>
      <c r="M16" s="113"/>
      <c r="N16" s="111"/>
      <c r="O16" s="111"/>
      <c r="P16" s="111"/>
      <c r="Q16" s="111"/>
      <c r="R16" s="111"/>
      <c r="S16" s="111"/>
      <c r="T16" s="111"/>
      <c r="U16" s="113"/>
      <c r="V16" s="111"/>
      <c r="W16" s="111"/>
      <c r="X16" s="111"/>
      <c r="Y16" s="111"/>
      <c r="Z16" s="111"/>
      <c r="AA16" s="111"/>
      <c r="AB16" s="111"/>
      <c r="AC16" s="113"/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15.75" hidden="1" x14ac:dyDescent="0.25">
      <c r="A17" s="158"/>
      <c r="B17" s="159"/>
      <c r="C17" s="159"/>
      <c r="D17" s="160"/>
      <c r="E17" s="113"/>
      <c r="F17" s="111"/>
      <c r="G17" s="111"/>
      <c r="H17" s="111"/>
      <c r="I17" s="111"/>
      <c r="J17" s="111"/>
      <c r="K17" s="111"/>
      <c r="L17" s="111"/>
      <c r="M17" s="113"/>
      <c r="N17" s="111"/>
      <c r="O17" s="111"/>
      <c r="P17" s="111"/>
      <c r="Q17" s="111"/>
      <c r="R17" s="111"/>
      <c r="S17" s="111"/>
      <c r="T17" s="111"/>
      <c r="U17" s="113"/>
      <c r="V17" s="111"/>
      <c r="W17" s="111"/>
      <c r="X17" s="111"/>
      <c r="Y17" s="111"/>
      <c r="Z17" s="111"/>
      <c r="AA17" s="111"/>
      <c r="AB17" s="111"/>
      <c r="AC17" s="113"/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15.75" hidden="1" x14ac:dyDescent="0.25">
      <c r="A18" s="158"/>
      <c r="B18" s="159"/>
      <c r="C18" s="159"/>
      <c r="D18" s="160"/>
      <c r="E18" s="113"/>
      <c r="F18" s="111"/>
      <c r="G18" s="111"/>
      <c r="H18" s="111"/>
      <c r="I18" s="111"/>
      <c r="J18" s="111"/>
      <c r="K18" s="111"/>
      <c r="L18" s="111"/>
      <c r="M18" s="113"/>
      <c r="N18" s="111"/>
      <c r="O18" s="111"/>
      <c r="P18" s="111"/>
      <c r="Q18" s="111"/>
      <c r="R18" s="111"/>
      <c r="S18" s="111"/>
      <c r="T18" s="111"/>
      <c r="U18" s="113"/>
      <c r="V18" s="111"/>
      <c r="W18" s="111"/>
      <c r="X18" s="111"/>
      <c r="Y18" s="111"/>
      <c r="Z18" s="111"/>
      <c r="AA18" s="111"/>
      <c r="AB18" s="111"/>
      <c r="AC18" s="113"/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15.75" hidden="1" x14ac:dyDescent="0.25">
      <c r="A19" s="158"/>
      <c r="B19" s="159"/>
      <c r="C19" s="159"/>
      <c r="D19" s="160"/>
      <c r="E19" s="113"/>
      <c r="F19" s="111"/>
      <c r="G19" s="111"/>
      <c r="H19" s="111"/>
      <c r="I19" s="111"/>
      <c r="J19" s="111"/>
      <c r="K19" s="111"/>
      <c r="L19" s="111"/>
      <c r="M19" s="113"/>
      <c r="N19" s="111"/>
      <c r="O19" s="111"/>
      <c r="P19" s="111"/>
      <c r="Q19" s="111"/>
      <c r="R19" s="111"/>
      <c r="S19" s="111"/>
      <c r="T19" s="111"/>
      <c r="U19" s="113"/>
      <c r="V19" s="111"/>
      <c r="W19" s="111"/>
      <c r="X19" s="111"/>
      <c r="Y19" s="111"/>
      <c r="Z19" s="111"/>
      <c r="AA19" s="111"/>
      <c r="AB19" s="111"/>
      <c r="AC19" s="113"/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hidden="1" x14ac:dyDescent="0.25">
      <c r="A20" s="158"/>
      <c r="B20" s="159"/>
      <c r="C20" s="159"/>
      <c r="D20" s="160"/>
      <c r="E20" s="113"/>
      <c r="F20" s="111"/>
      <c r="G20" s="111"/>
      <c r="H20" s="111"/>
      <c r="I20" s="111"/>
      <c r="J20" s="111"/>
      <c r="K20" s="111"/>
      <c r="L20" s="111"/>
      <c r="M20" s="113"/>
      <c r="N20" s="111"/>
      <c r="O20" s="111"/>
      <c r="P20" s="111"/>
      <c r="Q20" s="111"/>
      <c r="R20" s="111"/>
      <c r="S20" s="111"/>
      <c r="T20" s="111"/>
      <c r="U20" s="113"/>
      <c r="V20" s="111"/>
      <c r="W20" s="111"/>
      <c r="X20" s="111"/>
      <c r="Y20" s="111"/>
      <c r="Z20" s="111"/>
      <c r="AA20" s="111"/>
      <c r="AB20" s="111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113"/>
      <c r="F21" s="111"/>
      <c r="G21" s="111"/>
      <c r="H21" s="111"/>
      <c r="I21" s="111"/>
      <c r="J21" s="111"/>
      <c r="K21" s="111"/>
      <c r="L21" s="111"/>
      <c r="M21" s="113"/>
      <c r="N21" s="111"/>
      <c r="O21" s="111"/>
      <c r="P21" s="111"/>
      <c r="Q21" s="111"/>
      <c r="R21" s="111"/>
      <c r="S21" s="111"/>
      <c r="T21" s="111"/>
      <c r="U21" s="113"/>
      <c r="V21" s="111"/>
      <c r="W21" s="111"/>
      <c r="X21" s="111"/>
      <c r="Y21" s="111"/>
      <c r="Z21" s="111"/>
      <c r="AA21" s="111"/>
      <c r="AB21" s="111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85"/>
      <c r="F22" s="86"/>
      <c r="G22" s="86"/>
      <c r="H22" s="86"/>
      <c r="I22" s="86"/>
      <c r="J22" s="86"/>
      <c r="K22" s="86"/>
      <c r="L22" s="86"/>
      <c r="M22" s="85"/>
      <c r="N22" s="86"/>
      <c r="O22" s="86"/>
      <c r="P22" s="86"/>
      <c r="Q22" s="86"/>
      <c r="R22" s="86"/>
      <c r="S22" s="86"/>
      <c r="T22" s="86"/>
      <c r="U22" s="85"/>
      <c r="V22" s="86"/>
      <c r="W22" s="86"/>
      <c r="X22" s="86"/>
      <c r="Y22" s="86"/>
      <c r="Z22" s="86"/>
      <c r="AA22" s="86"/>
      <c r="AB22" s="86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85"/>
      <c r="F23" s="86"/>
      <c r="G23" s="86"/>
      <c r="H23" s="86"/>
      <c r="I23" s="86"/>
      <c r="J23" s="86"/>
      <c r="K23" s="86"/>
      <c r="L23" s="86"/>
      <c r="M23" s="85"/>
      <c r="N23" s="86"/>
      <c r="O23" s="86"/>
      <c r="P23" s="86"/>
      <c r="Q23" s="86"/>
      <c r="R23" s="86"/>
      <c r="S23" s="86"/>
      <c r="T23" s="86"/>
      <c r="U23" s="85"/>
      <c r="V23" s="86"/>
      <c r="W23" s="86"/>
      <c r="X23" s="86"/>
      <c r="Y23" s="86"/>
      <c r="Z23" s="86"/>
      <c r="AA23" s="86"/>
      <c r="AB23" s="86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85"/>
      <c r="F24" s="86"/>
      <c r="G24" s="86"/>
      <c r="H24" s="86"/>
      <c r="I24" s="86"/>
      <c r="J24" s="86"/>
      <c r="K24" s="86"/>
      <c r="L24" s="86"/>
      <c r="M24" s="85"/>
      <c r="N24" s="86"/>
      <c r="O24" s="86"/>
      <c r="P24" s="86"/>
      <c r="Q24" s="86"/>
      <c r="R24" s="86"/>
      <c r="S24" s="86"/>
      <c r="T24" s="86"/>
      <c r="U24" s="85"/>
      <c r="V24" s="86"/>
      <c r="W24" s="86"/>
      <c r="X24" s="86"/>
      <c r="Y24" s="86"/>
      <c r="Z24" s="86"/>
      <c r="AA24" s="86"/>
      <c r="AB24" s="86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85"/>
      <c r="F25" s="86"/>
      <c r="G25" s="86"/>
      <c r="H25" s="86"/>
      <c r="I25" s="86"/>
      <c r="J25" s="86"/>
      <c r="K25" s="86"/>
      <c r="L25" s="86"/>
      <c r="M25" s="85"/>
      <c r="N25" s="86"/>
      <c r="O25" s="86"/>
      <c r="P25" s="86"/>
      <c r="Q25" s="86"/>
      <c r="R25" s="86"/>
      <c r="S25" s="86"/>
      <c r="T25" s="86"/>
      <c r="U25" s="85"/>
      <c r="V25" s="86"/>
      <c r="W25" s="86"/>
      <c r="X25" s="86"/>
      <c r="Y25" s="86"/>
      <c r="Z25" s="86"/>
      <c r="AA25" s="86"/>
      <c r="AB25" s="86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85"/>
      <c r="F26" s="86"/>
      <c r="G26" s="86"/>
      <c r="H26" s="86"/>
      <c r="I26" s="86"/>
      <c r="J26" s="86"/>
      <c r="K26" s="86"/>
      <c r="L26" s="86"/>
      <c r="M26" s="85"/>
      <c r="N26" s="86"/>
      <c r="O26" s="86"/>
      <c r="P26" s="86"/>
      <c r="Q26" s="86"/>
      <c r="R26" s="86"/>
      <c r="S26" s="86"/>
      <c r="T26" s="86"/>
      <c r="U26" s="85"/>
      <c r="V26" s="86"/>
      <c r="W26" s="86"/>
      <c r="X26" s="86"/>
      <c r="Y26" s="86"/>
      <c r="Z26" s="86"/>
      <c r="AA26" s="86"/>
      <c r="AB26" s="86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85"/>
      <c r="F27" s="86"/>
      <c r="G27" s="86"/>
      <c r="H27" s="86"/>
      <c r="I27" s="86"/>
      <c r="J27" s="86"/>
      <c r="K27" s="86"/>
      <c r="L27" s="86"/>
      <c r="M27" s="85"/>
      <c r="N27" s="86"/>
      <c r="O27" s="86"/>
      <c r="P27" s="86"/>
      <c r="Q27" s="86"/>
      <c r="R27" s="86"/>
      <c r="S27" s="86"/>
      <c r="T27" s="86"/>
      <c r="U27" s="85"/>
      <c r="V27" s="86"/>
      <c r="W27" s="86"/>
      <c r="X27" s="86"/>
      <c r="Y27" s="86"/>
      <c r="Z27" s="86"/>
      <c r="AA27" s="86"/>
      <c r="AB27" s="86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13"/>
      <c r="F28" s="111"/>
      <c r="G28" s="111"/>
      <c r="H28" s="111"/>
      <c r="I28" s="111"/>
      <c r="J28" s="111"/>
      <c r="K28" s="111"/>
      <c r="L28" s="111"/>
      <c r="M28" s="113"/>
      <c r="N28" s="111"/>
      <c r="O28" s="111"/>
      <c r="P28" s="111"/>
      <c r="Q28" s="111"/>
      <c r="R28" s="111"/>
      <c r="S28" s="111"/>
      <c r="T28" s="111"/>
      <c r="U28" s="113"/>
      <c r="V28" s="111"/>
      <c r="W28" s="111"/>
      <c r="X28" s="111"/>
      <c r="Y28" s="111"/>
      <c r="Z28" s="111"/>
      <c r="AA28" s="111"/>
      <c r="AB28" s="111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14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/>
      <c r="J32" s="148"/>
      <c r="K32" s="148"/>
      <c r="L32" s="148"/>
      <c r="M32" s="149"/>
      <c r="N32" s="147" t="s">
        <v>61</v>
      </c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/>
      <c r="J33" s="148"/>
      <c r="K33" s="148"/>
      <c r="L33" s="148"/>
      <c r="M33" s="149"/>
      <c r="N33" s="147" t="s">
        <v>61</v>
      </c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 t="s">
        <v>61</v>
      </c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hidden="1" customHeight="1" thickTop="1" thickBot="1" x14ac:dyDescent="0.3">
      <c r="A35" s="150" t="s">
        <v>41</v>
      </c>
      <c r="B35" s="150"/>
      <c r="C35" s="150"/>
      <c r="D35" s="150"/>
      <c r="E35" s="151">
        <v>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 t="e">
        <f>S35/E35</f>
        <v>#DIV/0!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5.6" customHeight="1" thickTop="1" thickBot="1" x14ac:dyDescent="0.3">
      <c r="A39" s="138" t="s">
        <v>343</v>
      </c>
      <c r="B39" s="138"/>
      <c r="C39" s="138"/>
      <c r="D39" s="138"/>
      <c r="E39" s="138"/>
      <c r="F39" s="143">
        <v>0.2</v>
      </c>
      <c r="G39" s="143"/>
      <c r="H39" s="143"/>
      <c r="I39" s="143"/>
      <c r="J39" s="138">
        <f>F39*$X$30</f>
        <v>2.8000000000000003</v>
      </c>
      <c r="K39" s="138"/>
      <c r="L39" s="138"/>
      <c r="M39" s="138"/>
      <c r="N39" s="138" t="s">
        <v>349</v>
      </c>
      <c r="O39" s="138"/>
      <c r="P39" s="138"/>
      <c r="Q39" s="138"/>
      <c r="R39" s="138"/>
      <c r="S39" s="138"/>
      <c r="T39" s="138"/>
      <c r="U39" s="138"/>
      <c r="V39" s="138"/>
      <c r="W39" s="138"/>
      <c r="X39" s="182" t="s">
        <v>350</v>
      </c>
      <c r="Y39" s="183"/>
      <c r="Z39" s="183"/>
      <c r="AA39" s="183"/>
      <c r="AB39" s="183"/>
      <c r="AC39" s="183"/>
      <c r="AD39" s="183"/>
      <c r="AE39" s="184"/>
      <c r="AF39" s="188">
        <v>0</v>
      </c>
      <c r="AG39" s="183"/>
      <c r="AH39" s="183"/>
      <c r="AI39" s="184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5"/>
      <c r="Y40" s="186"/>
      <c r="Z40" s="186"/>
      <c r="AA40" s="186"/>
      <c r="AB40" s="186"/>
      <c r="AC40" s="186"/>
      <c r="AD40" s="186"/>
      <c r="AE40" s="187"/>
      <c r="AF40" s="185"/>
      <c r="AG40" s="186"/>
      <c r="AH40" s="186"/>
      <c r="AI40" s="187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9"/>
      <c r="Y41" s="190"/>
      <c r="Z41" s="190"/>
      <c r="AA41" s="190"/>
      <c r="AB41" s="190"/>
      <c r="AC41" s="190"/>
      <c r="AD41" s="190"/>
      <c r="AE41" s="191"/>
      <c r="AF41" s="189"/>
      <c r="AG41" s="190"/>
      <c r="AH41" s="190"/>
      <c r="AI41" s="191"/>
      <c r="AJ41" s="12"/>
      <c r="AK41" s="12"/>
    </row>
    <row r="42" spans="1:37" ht="15.6" customHeight="1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2" t="s">
        <v>351</v>
      </c>
      <c r="Y42" s="183"/>
      <c r="Z42" s="183"/>
      <c r="AA42" s="183"/>
      <c r="AB42" s="183"/>
      <c r="AC42" s="183"/>
      <c r="AD42" s="183"/>
      <c r="AE42" s="184"/>
      <c r="AF42" s="188">
        <v>0.1</v>
      </c>
      <c r="AG42" s="183"/>
      <c r="AH42" s="183"/>
      <c r="AI42" s="184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89"/>
      <c r="Y43" s="190"/>
      <c r="Z43" s="190"/>
      <c r="AA43" s="190"/>
      <c r="AB43" s="190"/>
      <c r="AC43" s="190"/>
      <c r="AD43" s="190"/>
      <c r="AE43" s="191"/>
      <c r="AF43" s="189"/>
      <c r="AG43" s="190"/>
      <c r="AH43" s="190"/>
      <c r="AI43" s="191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5.6" customHeight="1" thickTop="1" thickBot="1" x14ac:dyDescent="0.3">
      <c r="A45" s="138" t="s">
        <v>362</v>
      </c>
      <c r="B45" s="138"/>
      <c r="C45" s="138"/>
      <c r="D45" s="138"/>
      <c r="E45" s="138"/>
      <c r="F45" s="143">
        <v>0.2</v>
      </c>
      <c r="G45" s="143"/>
      <c r="H45" s="143"/>
      <c r="I45" s="143"/>
      <c r="J45" s="138">
        <f>F45*$X$30</f>
        <v>2.8000000000000003</v>
      </c>
      <c r="K45" s="138"/>
      <c r="L45" s="138"/>
      <c r="M45" s="138"/>
      <c r="N45" s="138" t="s">
        <v>349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82" t="s">
        <v>350</v>
      </c>
      <c r="Y45" s="183"/>
      <c r="Z45" s="183"/>
      <c r="AA45" s="183"/>
      <c r="AB45" s="183"/>
      <c r="AC45" s="183"/>
      <c r="AD45" s="183"/>
      <c r="AE45" s="184"/>
      <c r="AF45" s="188">
        <v>0</v>
      </c>
      <c r="AG45" s="183"/>
      <c r="AH45" s="183"/>
      <c r="AI45" s="184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5"/>
      <c r="Y46" s="186"/>
      <c r="Z46" s="186"/>
      <c r="AA46" s="186"/>
      <c r="AB46" s="186"/>
      <c r="AC46" s="186"/>
      <c r="AD46" s="186"/>
      <c r="AE46" s="187"/>
      <c r="AF46" s="185"/>
      <c r="AG46" s="186"/>
      <c r="AH46" s="186"/>
      <c r="AI46" s="187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9"/>
      <c r="Y47" s="190"/>
      <c r="Z47" s="190"/>
      <c r="AA47" s="190"/>
      <c r="AB47" s="190"/>
      <c r="AC47" s="190"/>
      <c r="AD47" s="190"/>
      <c r="AE47" s="191"/>
      <c r="AF47" s="189"/>
      <c r="AG47" s="190"/>
      <c r="AH47" s="190"/>
      <c r="AI47" s="191"/>
      <c r="AJ47" s="12"/>
      <c r="AK47" s="12"/>
    </row>
    <row r="48" spans="1:37" ht="15.6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2" t="s">
        <v>351</v>
      </c>
      <c r="Y48" s="183"/>
      <c r="Z48" s="183"/>
      <c r="AA48" s="183"/>
      <c r="AB48" s="183"/>
      <c r="AC48" s="183"/>
      <c r="AD48" s="183"/>
      <c r="AE48" s="184"/>
      <c r="AF48" s="188">
        <v>0.1</v>
      </c>
      <c r="AG48" s="183"/>
      <c r="AH48" s="183"/>
      <c r="AI48" s="184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89"/>
      <c r="Y49" s="190"/>
      <c r="Z49" s="190"/>
      <c r="AA49" s="190"/>
      <c r="AB49" s="190"/>
      <c r="AC49" s="190"/>
      <c r="AD49" s="190"/>
      <c r="AE49" s="191"/>
      <c r="AF49" s="189"/>
      <c r="AG49" s="190"/>
      <c r="AH49" s="190"/>
      <c r="AI49" s="191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5.6" customHeight="1" thickTop="1" thickBot="1" x14ac:dyDescent="0.3">
      <c r="A51" s="138" t="s">
        <v>394</v>
      </c>
      <c r="B51" s="138"/>
      <c r="C51" s="138"/>
      <c r="D51" s="138"/>
      <c r="E51" s="138"/>
      <c r="F51" s="143">
        <v>0.2</v>
      </c>
      <c r="G51" s="143"/>
      <c r="H51" s="143"/>
      <c r="I51" s="143"/>
      <c r="J51" s="138">
        <f t="shared" ref="J51" si="0">F51*$X$30</f>
        <v>2.8000000000000003</v>
      </c>
      <c r="K51" s="138"/>
      <c r="L51" s="138"/>
      <c r="M51" s="138"/>
      <c r="N51" s="138" t="s">
        <v>349</v>
      </c>
      <c r="O51" s="138"/>
      <c r="P51" s="138"/>
      <c r="Q51" s="138"/>
      <c r="R51" s="138"/>
      <c r="S51" s="138"/>
      <c r="T51" s="138"/>
      <c r="U51" s="138"/>
      <c r="V51" s="138"/>
      <c r="W51" s="138"/>
      <c r="X51" s="182" t="s">
        <v>350</v>
      </c>
      <c r="Y51" s="183"/>
      <c r="Z51" s="183"/>
      <c r="AA51" s="183"/>
      <c r="AB51" s="183"/>
      <c r="AC51" s="183"/>
      <c r="AD51" s="183"/>
      <c r="AE51" s="184"/>
      <c r="AF51" s="188">
        <v>0</v>
      </c>
      <c r="AG51" s="183"/>
      <c r="AH51" s="183"/>
      <c r="AI51" s="184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5"/>
      <c r="Y52" s="186"/>
      <c r="Z52" s="186"/>
      <c r="AA52" s="186"/>
      <c r="AB52" s="186"/>
      <c r="AC52" s="186"/>
      <c r="AD52" s="186"/>
      <c r="AE52" s="187"/>
      <c r="AF52" s="185"/>
      <c r="AG52" s="186"/>
      <c r="AH52" s="186"/>
      <c r="AI52" s="187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9"/>
      <c r="Y53" s="190"/>
      <c r="Z53" s="190"/>
      <c r="AA53" s="190"/>
      <c r="AB53" s="190"/>
      <c r="AC53" s="190"/>
      <c r="AD53" s="190"/>
      <c r="AE53" s="191"/>
      <c r="AF53" s="189"/>
      <c r="AG53" s="190"/>
      <c r="AH53" s="190"/>
      <c r="AI53" s="191"/>
      <c r="AJ53" s="12"/>
      <c r="AK53" s="12"/>
    </row>
    <row r="54" spans="1:37" ht="15.6" customHeight="1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2" t="s">
        <v>351</v>
      </c>
      <c r="Y54" s="183"/>
      <c r="Z54" s="183"/>
      <c r="AA54" s="183"/>
      <c r="AB54" s="183"/>
      <c r="AC54" s="183"/>
      <c r="AD54" s="183"/>
      <c r="AE54" s="184"/>
      <c r="AF54" s="188">
        <v>0.1</v>
      </c>
      <c r="AG54" s="183"/>
      <c r="AH54" s="183"/>
      <c r="AI54" s="184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89"/>
      <c r="Y55" s="190"/>
      <c r="Z55" s="190"/>
      <c r="AA55" s="190"/>
      <c r="AB55" s="190"/>
      <c r="AC55" s="190"/>
      <c r="AD55" s="190"/>
      <c r="AE55" s="191"/>
      <c r="AF55" s="189"/>
      <c r="AG55" s="190"/>
      <c r="AH55" s="190"/>
      <c r="AI55" s="191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5.6" customHeight="1" thickTop="1" thickBot="1" x14ac:dyDescent="0.3">
      <c r="A57" s="138" t="s">
        <v>395</v>
      </c>
      <c r="B57" s="138"/>
      <c r="C57" s="138"/>
      <c r="D57" s="138"/>
      <c r="E57" s="138"/>
      <c r="F57" s="143">
        <v>0.2</v>
      </c>
      <c r="G57" s="143"/>
      <c r="H57" s="143"/>
      <c r="I57" s="143"/>
      <c r="J57" s="138">
        <f t="shared" ref="J57" si="1">F57*$X$30</f>
        <v>2.8000000000000003</v>
      </c>
      <c r="K57" s="138"/>
      <c r="L57" s="138"/>
      <c r="M57" s="138"/>
      <c r="N57" s="138" t="s">
        <v>349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82" t="s">
        <v>350</v>
      </c>
      <c r="Y57" s="183"/>
      <c r="Z57" s="183"/>
      <c r="AA57" s="183"/>
      <c r="AB57" s="183"/>
      <c r="AC57" s="183"/>
      <c r="AD57" s="183"/>
      <c r="AE57" s="184"/>
      <c r="AF57" s="188">
        <v>0</v>
      </c>
      <c r="AG57" s="183"/>
      <c r="AH57" s="183"/>
      <c r="AI57" s="184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5"/>
      <c r="Y58" s="186"/>
      <c r="Z58" s="186"/>
      <c r="AA58" s="186"/>
      <c r="AB58" s="186"/>
      <c r="AC58" s="186"/>
      <c r="AD58" s="186"/>
      <c r="AE58" s="187"/>
      <c r="AF58" s="185"/>
      <c r="AG58" s="186"/>
      <c r="AH58" s="186"/>
      <c r="AI58" s="187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9"/>
      <c r="Y59" s="190"/>
      <c r="Z59" s="190"/>
      <c r="AA59" s="190"/>
      <c r="AB59" s="190"/>
      <c r="AC59" s="190"/>
      <c r="AD59" s="190"/>
      <c r="AE59" s="191"/>
      <c r="AF59" s="189"/>
      <c r="AG59" s="190"/>
      <c r="AH59" s="190"/>
      <c r="AI59" s="191"/>
      <c r="AJ59" s="12"/>
      <c r="AK59" s="12"/>
    </row>
    <row r="60" spans="1:37" ht="15.6" customHeight="1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2" t="s">
        <v>351</v>
      </c>
      <c r="Y60" s="183"/>
      <c r="Z60" s="183"/>
      <c r="AA60" s="183"/>
      <c r="AB60" s="183"/>
      <c r="AC60" s="183"/>
      <c r="AD60" s="183"/>
      <c r="AE60" s="184"/>
      <c r="AF60" s="188">
        <v>0.1</v>
      </c>
      <c r="AG60" s="183"/>
      <c r="AH60" s="183"/>
      <c r="AI60" s="184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89"/>
      <c r="Y61" s="190"/>
      <c r="Z61" s="190"/>
      <c r="AA61" s="190"/>
      <c r="AB61" s="190"/>
      <c r="AC61" s="190"/>
      <c r="AD61" s="190"/>
      <c r="AE61" s="191"/>
      <c r="AF61" s="189"/>
      <c r="AG61" s="190"/>
      <c r="AH61" s="190"/>
      <c r="AI61" s="191"/>
      <c r="AJ61" s="12"/>
      <c r="AK61" s="12"/>
    </row>
    <row r="62" spans="1:37" ht="31.5" hidden="1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5.6" hidden="1" customHeight="1" thickTop="1" thickBot="1" x14ac:dyDescent="0.3">
      <c r="A63" s="138" t="s">
        <v>343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 t="s">
        <v>349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82" t="s">
        <v>350</v>
      </c>
      <c r="Y63" s="183"/>
      <c r="Z63" s="183"/>
      <c r="AA63" s="183"/>
      <c r="AB63" s="183"/>
      <c r="AC63" s="183"/>
      <c r="AD63" s="183"/>
      <c r="AE63" s="184"/>
      <c r="AF63" s="188">
        <v>0</v>
      </c>
      <c r="AG63" s="183"/>
      <c r="AH63" s="183"/>
      <c r="AI63" s="184"/>
      <c r="AJ63" s="12"/>
      <c r="AK63" s="12"/>
    </row>
    <row r="64" spans="1:37" ht="16.5" hidden="1" customHeight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85"/>
      <c r="Y64" s="186"/>
      <c r="Z64" s="186"/>
      <c r="AA64" s="186"/>
      <c r="AB64" s="186"/>
      <c r="AC64" s="186"/>
      <c r="AD64" s="186"/>
      <c r="AE64" s="187"/>
      <c r="AF64" s="185"/>
      <c r="AG64" s="186"/>
      <c r="AH64" s="186"/>
      <c r="AI64" s="187"/>
      <c r="AJ64" s="12"/>
      <c r="AK64" s="12"/>
    </row>
    <row r="65" spans="1:37" ht="16.5" hidden="1" customHeight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89"/>
      <c r="Y65" s="190"/>
      <c r="Z65" s="190"/>
      <c r="AA65" s="190"/>
      <c r="AB65" s="190"/>
      <c r="AC65" s="190"/>
      <c r="AD65" s="190"/>
      <c r="AE65" s="191"/>
      <c r="AF65" s="189"/>
      <c r="AG65" s="190"/>
      <c r="AH65" s="190"/>
      <c r="AI65" s="191"/>
      <c r="AJ65" s="12"/>
      <c r="AK65" s="12"/>
    </row>
    <row r="66" spans="1:37" ht="15.6" hidden="1" customHeight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82" t="s">
        <v>351</v>
      </c>
      <c r="Y66" s="183"/>
      <c r="Z66" s="183"/>
      <c r="AA66" s="183"/>
      <c r="AB66" s="183"/>
      <c r="AC66" s="183"/>
      <c r="AD66" s="183"/>
      <c r="AE66" s="184"/>
      <c r="AF66" s="188">
        <v>0.1</v>
      </c>
      <c r="AG66" s="183"/>
      <c r="AH66" s="183"/>
      <c r="AI66" s="184"/>
      <c r="AJ66" s="12"/>
      <c r="AK66" s="12"/>
    </row>
    <row r="67" spans="1:37" ht="16.5" hidden="1" customHeight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89"/>
      <c r="Y67" s="190"/>
      <c r="Z67" s="190"/>
      <c r="AA67" s="190"/>
      <c r="AB67" s="190"/>
      <c r="AC67" s="190"/>
      <c r="AD67" s="190"/>
      <c r="AE67" s="191"/>
      <c r="AF67" s="189"/>
      <c r="AG67" s="190"/>
      <c r="AH67" s="190"/>
      <c r="AI67" s="191"/>
      <c r="AJ67" s="12"/>
      <c r="AK67" s="12"/>
    </row>
    <row r="68" spans="1:37" ht="31.5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customHeight="1" thickTop="1" thickBot="1" x14ac:dyDescent="0.3">
      <c r="A69" s="138" t="s">
        <v>344</v>
      </c>
      <c r="B69" s="138"/>
      <c r="C69" s="138"/>
      <c r="D69" s="138"/>
      <c r="E69" s="138"/>
      <c r="F69" s="143">
        <v>0.2</v>
      </c>
      <c r="G69" s="143"/>
      <c r="H69" s="143"/>
      <c r="I69" s="143"/>
      <c r="J69" s="138">
        <f t="shared" ref="J69" si="3">F69*$X$30</f>
        <v>2.8000000000000003</v>
      </c>
      <c r="K69" s="138"/>
      <c r="L69" s="138"/>
      <c r="M69" s="138"/>
      <c r="N69" s="138" t="s">
        <v>349</v>
      </c>
      <c r="O69" s="138"/>
      <c r="P69" s="138"/>
      <c r="Q69" s="138"/>
      <c r="R69" s="138"/>
      <c r="S69" s="138"/>
      <c r="T69" s="138"/>
      <c r="U69" s="138"/>
      <c r="V69" s="138"/>
      <c r="W69" s="138"/>
      <c r="X69" s="182" t="s">
        <v>350</v>
      </c>
      <c r="Y69" s="183"/>
      <c r="Z69" s="183"/>
      <c r="AA69" s="183"/>
      <c r="AB69" s="183"/>
      <c r="AC69" s="183"/>
      <c r="AD69" s="183"/>
      <c r="AE69" s="184"/>
      <c r="AF69" s="188">
        <v>0</v>
      </c>
      <c r="AG69" s="183"/>
      <c r="AH69" s="183"/>
      <c r="AI69" s="184"/>
      <c r="AJ69" s="12"/>
      <c r="AK69" s="12"/>
    </row>
    <row r="70" spans="1:37" ht="16.5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85"/>
      <c r="Y70" s="186"/>
      <c r="Z70" s="186"/>
      <c r="AA70" s="186"/>
      <c r="AB70" s="186"/>
      <c r="AC70" s="186"/>
      <c r="AD70" s="186"/>
      <c r="AE70" s="187"/>
      <c r="AF70" s="185"/>
      <c r="AG70" s="186"/>
      <c r="AH70" s="186"/>
      <c r="AI70" s="187"/>
      <c r="AJ70" s="12"/>
      <c r="AK70" s="12"/>
    </row>
    <row r="71" spans="1:37" ht="16.5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89"/>
      <c r="Y71" s="190"/>
      <c r="Z71" s="190"/>
      <c r="AA71" s="190"/>
      <c r="AB71" s="190"/>
      <c r="AC71" s="190"/>
      <c r="AD71" s="190"/>
      <c r="AE71" s="191"/>
      <c r="AF71" s="189"/>
      <c r="AG71" s="190"/>
      <c r="AH71" s="190"/>
      <c r="AI71" s="191"/>
      <c r="AJ71" s="12"/>
      <c r="AK71" s="12"/>
    </row>
    <row r="72" spans="1:37" ht="16.5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82" t="s">
        <v>351</v>
      </c>
      <c r="Y72" s="183"/>
      <c r="Z72" s="183"/>
      <c r="AA72" s="183"/>
      <c r="AB72" s="183"/>
      <c r="AC72" s="183"/>
      <c r="AD72" s="183"/>
      <c r="AE72" s="184"/>
      <c r="AF72" s="188">
        <v>0.1</v>
      </c>
      <c r="AG72" s="183"/>
      <c r="AH72" s="183"/>
      <c r="AI72" s="184"/>
      <c r="AJ72" s="12"/>
      <c r="AK72" s="12"/>
    </row>
    <row r="73" spans="1:37" ht="16.5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89"/>
      <c r="Y73" s="190"/>
      <c r="Z73" s="190"/>
      <c r="AA73" s="190"/>
      <c r="AB73" s="190"/>
      <c r="AC73" s="190"/>
      <c r="AD73" s="190"/>
      <c r="AE73" s="191"/>
      <c r="AF73" s="189"/>
      <c r="AG73" s="190"/>
      <c r="AH73" s="190"/>
      <c r="AI73" s="191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customHeight="1" x14ac:dyDescent="0.25">
      <c r="A126" s="46" t="s">
        <v>72</v>
      </c>
      <c r="AA126" s="46"/>
      <c r="AB126" s="47"/>
      <c r="AH126" s="46"/>
      <c r="AI126" s="46"/>
    </row>
    <row r="127" spans="1:35" ht="15" customHeight="1" x14ac:dyDescent="0.25">
      <c r="A127" s="46" t="s">
        <v>73</v>
      </c>
      <c r="AA127" s="46"/>
      <c r="AB127" s="47"/>
      <c r="AH127" s="46"/>
      <c r="AI127" s="46"/>
    </row>
    <row r="128" spans="1:35" ht="15" customHeight="1" x14ac:dyDescent="0.25">
      <c r="AA128" s="46"/>
      <c r="AB128" s="47"/>
      <c r="AH128" s="46"/>
      <c r="AI128" s="46"/>
    </row>
    <row r="129" spans="1:39" ht="15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40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1"/>
    <mergeCell ref="AF39:AI41"/>
    <mergeCell ref="X42:AE43"/>
    <mergeCell ref="AF42:AI43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7"/>
    <mergeCell ref="AF45:AI47"/>
    <mergeCell ref="X48:AE49"/>
    <mergeCell ref="AF48:AI49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3"/>
    <mergeCell ref="AF51:AI53"/>
    <mergeCell ref="X54:AE55"/>
    <mergeCell ref="AF54:AI55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9"/>
    <mergeCell ref="AF57:AI59"/>
    <mergeCell ref="X60:AE61"/>
    <mergeCell ref="AF60:AI61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5"/>
    <mergeCell ref="AF63:AI65"/>
    <mergeCell ref="X66:AE67"/>
    <mergeCell ref="AF66:AI6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1"/>
    <mergeCell ref="AF69:AI71"/>
    <mergeCell ref="X72:AE73"/>
    <mergeCell ref="AF72:AI7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E7" xr:uid="{00000000-0002-0000-0500-000000000000}">
      <formula1>$B$131:$B$153</formula1>
    </dataValidation>
    <dataValidation type="list" allowBlank="1" showInputMessage="1" showErrorMessage="1" sqref="E8" xr:uid="{00000000-0002-0000-0500-000001000000}">
      <formula1>$B$156:$B$218</formula1>
    </dataValidation>
    <dataValidation type="list" allowBlank="1" showInputMessage="1" showErrorMessage="1" sqref="A3" xr:uid="{00000000-0002-0000-0500-000002000000}">
      <formula1>$A$126:$A$127</formula1>
    </dataValidation>
  </dataValidations>
  <hyperlinks>
    <hyperlink ref="S318" location="'Z1'!A1" display="Z1" xr:uid="{00000000-0004-0000-0500-000000000000}"/>
    <hyperlink ref="S319" location="'Z2'!A1" display="Z2" xr:uid="{00000000-0004-0000-0500-000001000000}"/>
    <hyperlink ref="S320" location="'Z3'!A1" display="Z3" xr:uid="{00000000-0004-0000-0500-000002000000}"/>
    <hyperlink ref="S321" location="'Z4'!A1" display="Z4" xr:uid="{00000000-0004-0000-0500-000003000000}"/>
    <hyperlink ref="S322" location="'Z5'!A1" display="Z5" xr:uid="{00000000-0004-0000-0500-000004000000}"/>
    <hyperlink ref="S323" location="'Z6'!A1" display="Z6" xr:uid="{00000000-0004-0000-0500-000005000000}"/>
    <hyperlink ref="S324" location="'Z7'!A1" display="Z7" xr:uid="{00000000-0004-0000-0500-000006000000}"/>
    <hyperlink ref="S326" location="'AP1'!A1" display="AP1" xr:uid="{00000000-0004-0000-0500-000007000000}"/>
    <hyperlink ref="S327" location="'AP2'!A1" display="AP2" xr:uid="{00000000-0004-0000-0500-000008000000}"/>
    <hyperlink ref="S328" location="'AP3'!A1" display="AP3" xr:uid="{00000000-0004-0000-0500-000009000000}"/>
    <hyperlink ref="S330" location="'AQ1'!A1" display="AQ1" xr:uid="{00000000-0004-0000-0500-00000A000000}"/>
    <hyperlink ref="S331" location="'AQ2'!A1" display="AQ2" xr:uid="{00000000-0004-0000-0500-00000B000000}"/>
    <hyperlink ref="S332" location="'AQ3'!A1" display="AQ3" xr:uid="{00000000-0004-0000-0500-00000C000000}"/>
    <hyperlink ref="S333" location="'AQ4'!A1" display="AQ4" xr:uid="{00000000-0004-0000-0500-00000D000000}"/>
    <hyperlink ref="S339" location="'AR1'!A1" display="AR1" xr:uid="{00000000-0004-0000-0500-00000E000000}"/>
    <hyperlink ref="S340" location="'AR2'!A1" display="AR2" xr:uid="{00000000-0004-0000-0500-00000F000000}"/>
    <hyperlink ref="S341" location="'AR3'!A1" display="AR3" xr:uid="{00000000-0004-0000-0500-000010000000}"/>
    <hyperlink ref="S345" location="'AS1'!A1" display="AS1" xr:uid="{00000000-0004-0000-0500-000011000000}"/>
    <hyperlink ref="S346" location="'AS2'!A1" display="AS2" xr:uid="{00000000-0004-0000-0500-000012000000}"/>
    <hyperlink ref="S347" location="'AS3'!A1" display="AS3" xr:uid="{00000000-0004-0000-0500-000013000000}"/>
    <hyperlink ref="S439" location="'AN2'!A1" display="AN2" xr:uid="{00000000-0004-0000-0500-000014000000}"/>
    <hyperlink ref="S438" location="'AN1'!A1" display="AN1" xr:uid="{00000000-0004-0000-0500-000015000000}"/>
    <hyperlink ref="S436" location="AM.5!A1" display="AM.5" xr:uid="{00000000-0004-0000-0500-000016000000}"/>
    <hyperlink ref="S435" location="AM.4!A1" display="AM.4" xr:uid="{00000000-0004-0000-0500-000017000000}"/>
    <hyperlink ref="S434" location="AM.3!A1" display="AM.3" xr:uid="{00000000-0004-0000-0500-000018000000}"/>
    <hyperlink ref="S433" location="AM.2!A1" display="AM.2" xr:uid="{00000000-0004-0000-0500-000019000000}"/>
    <hyperlink ref="S431" location="'AM1'!A1" display="AM1" xr:uid="{00000000-0004-0000-0500-00001A000000}"/>
    <hyperlink ref="S429" location="'AL5'!A1" display="AL5" xr:uid="{00000000-0004-0000-0500-00001B000000}"/>
    <hyperlink ref="S428" location="'AL4'!A1" display="AL4" xr:uid="{00000000-0004-0000-0500-00001C000000}"/>
    <hyperlink ref="S427" location="'AL3'!A1" display="AL3" xr:uid="{00000000-0004-0000-0500-00001D000000}"/>
    <hyperlink ref="S426" location="'AL2'!A1" display="AL2" xr:uid="{00000000-0004-0000-0500-00001E000000}"/>
    <hyperlink ref="S425" location="'AL1'!A1" display="AL1" xr:uid="{00000000-0004-0000-0500-00001F000000}"/>
    <hyperlink ref="S416" location="'AH6'!A1" display="AH6" xr:uid="{00000000-0004-0000-0500-000020000000}"/>
    <hyperlink ref="S415" location="'AH5'!A1" display="AH5" xr:uid="{00000000-0004-0000-0500-000021000000}"/>
    <hyperlink ref="S414" location="'AH4'!A1" display="AH4" xr:uid="{00000000-0004-0000-0500-000022000000}"/>
    <hyperlink ref="S413" location="'AH3'!A1" display="AH3" xr:uid="{00000000-0004-0000-0500-000023000000}"/>
    <hyperlink ref="S412" location="'AH2'!A1" display="AH2" xr:uid="{00000000-0004-0000-0500-000024000000}"/>
    <hyperlink ref="S411" location="'AH1'!A1" display="AH1" xr:uid="{00000000-0004-0000-0500-000025000000}"/>
    <hyperlink ref="S409" location="'AG8'!A1" display="AG8" xr:uid="{00000000-0004-0000-0500-000026000000}"/>
    <hyperlink ref="S408" location="'AG7'!A1" display="AG7" xr:uid="{00000000-0004-0000-0500-000027000000}"/>
    <hyperlink ref="S407" location="'AG6'!A1" display="AG6" xr:uid="{00000000-0004-0000-0500-000028000000}"/>
    <hyperlink ref="S406" location="'AG5'!A1" display="AG5" xr:uid="{00000000-0004-0000-0500-000029000000}"/>
    <hyperlink ref="S405" location="'AG4'!A1" display="AG4" xr:uid="{00000000-0004-0000-0500-00002A000000}"/>
    <hyperlink ref="S404" location="'AG3'!A1" display="AG3" xr:uid="{00000000-0004-0000-0500-00002B000000}"/>
    <hyperlink ref="S403" location="'AG2'!A1" display="AG2" xr:uid="{00000000-0004-0000-0500-00002C000000}"/>
    <hyperlink ref="S402" location="'AG1'!A1" display="AG1" xr:uid="{00000000-0004-0000-0500-00002D000000}"/>
    <hyperlink ref="S400" location="'AF6'!A1" display="AF6" xr:uid="{00000000-0004-0000-0500-00002E000000}"/>
    <hyperlink ref="S399" location="'AF5'!A1" display="AF5" xr:uid="{00000000-0004-0000-0500-00002F000000}"/>
    <hyperlink ref="S398" location="'AF4'!A1" display="AF4" xr:uid="{00000000-0004-0000-0500-000030000000}"/>
    <hyperlink ref="S397" location="'AF3'!A1" display="AF3" xr:uid="{00000000-0004-0000-0500-000031000000}"/>
    <hyperlink ref="S396" location="'AF2'!A1" display="AF2" xr:uid="{00000000-0004-0000-0500-000032000000}"/>
    <hyperlink ref="S395" location="'AF1'!A1" display="AF1" xr:uid="{00000000-0004-0000-0500-000033000000}"/>
    <hyperlink ref="S393" location="'AE5'!A1" display="AE5" xr:uid="{00000000-0004-0000-0500-000034000000}"/>
    <hyperlink ref="S392" location="'AE4'!A1" display="AE4" xr:uid="{00000000-0004-0000-0500-000035000000}"/>
    <hyperlink ref="S391" location="'AE3'!A1" display="AE3" xr:uid="{00000000-0004-0000-0500-000036000000}"/>
    <hyperlink ref="S390" location="'AE2'!A1" display="AE2" xr:uid="{00000000-0004-0000-0500-000037000000}"/>
    <hyperlink ref="S389" location="'AE1'!A1" display="AE1" xr:uid="{00000000-0004-0000-0500-000038000000}"/>
    <hyperlink ref="S387" location="'AD5'!A1" display="AD5" xr:uid="{00000000-0004-0000-0500-000039000000}"/>
    <hyperlink ref="S386" location="'AD4'!A1" display="AD4" xr:uid="{00000000-0004-0000-0500-00003A000000}"/>
    <hyperlink ref="S385" location="'AD3'!A1" display="AD3" xr:uid="{00000000-0004-0000-0500-00003B000000}"/>
    <hyperlink ref="S384" location="'AD2'!A1" display="AD2" xr:uid="{00000000-0004-0000-0500-00003C000000}"/>
    <hyperlink ref="S383" location="'AD1'!A1" display="AD1" xr:uid="{00000000-0004-0000-0500-00003D000000}"/>
    <hyperlink ref="S381" location="'AC4'!A1" display="AC4" xr:uid="{00000000-0004-0000-0500-00003E000000}"/>
    <hyperlink ref="S380" location="'AC3'!A1" display="AC3" xr:uid="{00000000-0004-0000-0500-00003F000000}"/>
    <hyperlink ref="S379" location="'AC2'!A1" display="AC2" xr:uid="{00000000-0004-0000-0500-000040000000}"/>
    <hyperlink ref="S378" location="'AC1'!A1" display="AC1" xr:uid="{00000000-0004-0000-0500-000041000000}"/>
    <hyperlink ref="S376" location="'AB5'!A1" display="AB5" xr:uid="{00000000-0004-0000-0500-000042000000}"/>
    <hyperlink ref="S375" location="'AB4'!A1" display="AB4" xr:uid="{00000000-0004-0000-0500-000043000000}"/>
    <hyperlink ref="S374" location="'AB3'!A1" display="AB3" xr:uid="{00000000-0004-0000-0500-000044000000}"/>
    <hyperlink ref="S373" location="'AB2'!A1" display="AB2" xr:uid="{00000000-0004-0000-0500-000045000000}"/>
    <hyperlink ref="S372" location="'AB1'!A1" display="AB1" xr:uid="{00000000-0004-0000-0500-000046000000}"/>
    <hyperlink ref="S370" location="'AA8'!A1" display="AA8" xr:uid="{00000000-0004-0000-0500-000047000000}"/>
    <hyperlink ref="S369" location="'AA7'!A1" display="AA7" xr:uid="{00000000-0004-0000-0500-000048000000}"/>
    <hyperlink ref="S368" location="'AA6'!A1" display="AA6" xr:uid="{00000000-0004-0000-0500-000049000000}"/>
    <hyperlink ref="S367" location="'AA5'!A1" display="AA5" xr:uid="{00000000-0004-0000-0500-00004A000000}"/>
    <hyperlink ref="S366" location="'AA4'!A1" display="AA4" xr:uid="{00000000-0004-0000-0500-00004B000000}"/>
    <hyperlink ref="S365" location="'AA3'!A1" display="AA3" xr:uid="{00000000-0004-0000-0500-00004C000000}"/>
    <hyperlink ref="S364" location="'AA2'!A1" display="AA2" xr:uid="{00000000-0004-0000-0500-00004D000000}"/>
    <hyperlink ref="S363" location="'AA1'!A1" display="AA1" xr:uid="{00000000-0004-0000-0500-00004E000000}"/>
    <hyperlink ref="S361" location="'AO1'!A1" display="AO1" xr:uid="{00000000-0004-0000-0500-00004F000000}"/>
    <hyperlink ref="S359" location="'AV3'!A1" display="AV3" xr:uid="{00000000-0004-0000-0500-000050000000}"/>
    <hyperlink ref="S358" location="'AV2'!A1" display="AV2" xr:uid="{00000000-0004-0000-0500-000051000000}"/>
    <hyperlink ref="S357" location="'AV1'!A1" display="AV1" xr:uid="{00000000-0004-0000-0500-000052000000}"/>
    <hyperlink ref="S355" location="'AU3'!A1" display="AU3" xr:uid="{00000000-0004-0000-0500-000053000000}"/>
    <hyperlink ref="S354" location="'AU2'!A1" display="AU2" xr:uid="{00000000-0004-0000-0500-000054000000}"/>
    <hyperlink ref="S353" location="'AU1'!A1" display="AU1" xr:uid="{00000000-0004-0000-0500-000055000000}"/>
    <hyperlink ref="S351" location="'AT3'!A1" display="AT3" xr:uid="{00000000-0004-0000-0500-000056000000}"/>
    <hyperlink ref="S350" location="'AT2'!A1" display="AT2" xr:uid="{00000000-0004-0000-0500-000057000000}"/>
    <hyperlink ref="S418" location="'AI1'!A1" display="AI1" xr:uid="{00000000-0004-0000-0500-000058000000}"/>
    <hyperlink ref="S419" location="'AI2'!A1" display="AI2" xr:uid="{00000000-0004-0000-0500-000059000000}"/>
    <hyperlink ref="S420" location="'AI3'!A1" display="AI3" xr:uid="{00000000-0004-0000-0500-00005A000000}"/>
    <hyperlink ref="S421" location="'AI4'!A1" display="AI4" xr:uid="{00000000-0004-0000-0500-00005B000000}"/>
    <hyperlink ref="S422" location="'AI5'!A1" display="AI5" xr:uid="{00000000-0004-0000-0500-00005C000000}"/>
    <hyperlink ref="S423" location="'AI6'!A1" display="AI6" xr:uid="{00000000-0004-0000-0500-00005D000000}"/>
    <hyperlink ref="S342" location="'AR4'!A1" display="AR4" xr:uid="{00000000-0004-0000-0500-00005E000000}"/>
    <hyperlink ref="S343" location="'AR5'!A1" display="AR5" xr:uid="{00000000-0004-0000-0500-00005F000000}"/>
    <hyperlink ref="S334" location="'AQ5'!A1" display="AQ5" xr:uid="{00000000-0004-0000-0500-000060000000}"/>
    <hyperlink ref="S335" location="'AQ6'!A1" display="AQ6" xr:uid="{00000000-0004-0000-0500-000061000000}"/>
    <hyperlink ref="S336" location="'AQ7'!A1" display="AQ7" xr:uid="{00000000-0004-0000-0500-000062000000}"/>
    <hyperlink ref="S337" location="'AQ8'!A1" display="AQ8" xr:uid="{00000000-0004-0000-0500-000063000000}"/>
    <hyperlink ref="S325" location="informazioni!A328" display="0.1" xr:uid="{00000000-0004-0000-0500-000064000000}"/>
    <hyperlink ref="S348" location="informazioni!A339" display="0.5" xr:uid="{00000000-0004-0000-0500-000065000000}"/>
    <hyperlink ref="S352" location="informazioni!A350" display="0.6" xr:uid="{00000000-0004-0000-0500-000066000000}"/>
    <hyperlink ref="S356" location="informazioni!A364" display="0.8" xr:uid="{00000000-0004-0000-0500-000067000000}"/>
    <hyperlink ref="S360" location="informazioni!A375" display="informazioni!A375" xr:uid="{00000000-0004-0000-0500-000068000000}"/>
    <hyperlink ref="S362" location="informazioni!A386" display="informazioni!A386" xr:uid="{00000000-0004-0000-0500-000069000000}"/>
    <hyperlink ref="S371" location="informazioni!A397" display="informazioni!A397" xr:uid="{00000000-0004-0000-0500-00006A000000}"/>
    <hyperlink ref="S377" location="informazioni!A408" display="informazioni!A408" xr:uid="{00000000-0004-0000-0500-00006B000000}"/>
    <hyperlink ref="S388" location="informazioni!A419" display="informazioni!A419" xr:uid="{00000000-0004-0000-0500-00006C000000}"/>
    <hyperlink ref="S394" location="informazioni!A430" display="informazioni!A430" xr:uid="{00000000-0004-0000-0500-00006D000000}"/>
    <hyperlink ref="S401" location="informazioni!A452" display="informazioni!A452" xr:uid="{00000000-0004-0000-0500-00006E000000}"/>
    <hyperlink ref="S410" location="informazioni!A463" display="informazioni!A463" xr:uid="{00000000-0004-0000-0500-00006F000000}"/>
    <hyperlink ref="S417" location="informazioni!A474" display="informazioni!A474" xr:uid="{00000000-0004-0000-0500-000070000000}"/>
    <hyperlink ref="S424" location="informazioni!A485" display="informazioni!A485" xr:uid="{00000000-0004-0000-0500-000071000000}"/>
    <hyperlink ref="S430" location="informazioni!A496" display="informazioni!A496" xr:uid="{00000000-0004-0000-0500-000072000000}"/>
    <hyperlink ref="S432" location="informazioni!A507" display="informazioni!A507" xr:uid="{00000000-0004-0000-0500-000073000000}"/>
    <hyperlink ref="S437" location="informazioni!A520" display="informazioni!A520" xr:uid="{00000000-0004-0000-0500-000074000000}"/>
    <hyperlink ref="S147" location="'D1'!A1" display="D1" xr:uid="{00000000-0004-0000-0500-000075000000}"/>
    <hyperlink ref="S148" location="'D2'!A1" display="D2" xr:uid="{00000000-0004-0000-0500-000076000000}"/>
    <hyperlink ref="S238" location="'O2'!A1" display="O2" xr:uid="{00000000-0004-0000-0500-000077000000}"/>
    <hyperlink ref="S239" location="'O3'!A1" display="O3" xr:uid="{00000000-0004-0000-0500-000078000000}"/>
    <hyperlink ref="S240" location="'O4'!A1" display="O4" xr:uid="{00000000-0004-0000-0500-000079000000}"/>
    <hyperlink ref="S242" location="'P1'!A1" display="P1" xr:uid="{00000000-0004-0000-0500-00007A000000}"/>
    <hyperlink ref="S243" location="'P2'!A1" display="P2" xr:uid="{00000000-0004-0000-0500-00007B000000}"/>
    <hyperlink ref="S244" location="'P3'!A1" display="P3" xr:uid="{00000000-0004-0000-0500-00007C000000}"/>
    <hyperlink ref="S245" location="'P4'!A1" display="P4" xr:uid="{00000000-0004-0000-0500-00007D000000}"/>
    <hyperlink ref="S246" location="'P5'!A1" display="P5" xr:uid="{00000000-0004-0000-0500-00007E000000}"/>
    <hyperlink ref="S248" location="'Q1'!A1" display="Q1" xr:uid="{00000000-0004-0000-0500-00007F000000}"/>
    <hyperlink ref="S249" location="'Q2'!A1" display="Q2" xr:uid="{00000000-0004-0000-0500-000080000000}"/>
    <hyperlink ref="S250" location="'Q3'!A1" display="Q3" xr:uid="{00000000-0004-0000-0500-000081000000}"/>
    <hyperlink ref="S251" location="'Q4'!A1" display="Q4" xr:uid="{00000000-0004-0000-0500-000082000000}"/>
    <hyperlink ref="S252" location="'Q5'!A1" display="Q5" xr:uid="{00000000-0004-0000-0500-000083000000}"/>
    <hyperlink ref="S253" location="'Q6'!A1" display="Q6" xr:uid="{00000000-0004-0000-0500-000084000000}"/>
    <hyperlink ref="S255" location="'R1'!A1" display="R1" xr:uid="{00000000-0004-0000-0500-000085000000}"/>
    <hyperlink ref="S256" location="'R2'!A1" display="R2" xr:uid="{00000000-0004-0000-0500-000086000000}"/>
    <hyperlink ref="S257" location="'R3'!A1" display="R3" xr:uid="{00000000-0004-0000-0500-000087000000}"/>
    <hyperlink ref="S258" location="'R4'!A1" display="R4" xr:uid="{00000000-0004-0000-0500-000088000000}"/>
    <hyperlink ref="S259" location="'R5'!A1" display="R5" xr:uid="{00000000-0004-0000-0500-000089000000}"/>
    <hyperlink ref="S260" location="'R6'!A1" display="R6" xr:uid="{00000000-0004-0000-0500-00008A000000}"/>
    <hyperlink ref="S265" location="'S1'!A1" display="S1" xr:uid="{00000000-0004-0000-0500-00008B000000}"/>
    <hyperlink ref="S266" location="'S2'!A1" display="S2" xr:uid="{00000000-0004-0000-0500-00008C000000}"/>
    <hyperlink ref="S267" location="'S3'!A1" display="S3" xr:uid="{00000000-0004-0000-0500-00008D000000}"/>
    <hyperlink ref="S268" location="'S4'!A1" display="S4" xr:uid="{00000000-0004-0000-0500-00008E000000}"/>
    <hyperlink ref="S269" location="'S5'!A1" display="S5" xr:uid="{00000000-0004-0000-0500-00008F000000}"/>
    <hyperlink ref="S270" location="'S6'!A1" display="S6" xr:uid="{00000000-0004-0000-0500-000090000000}"/>
    <hyperlink ref="S272" location="'T1'!A1" display="T1" xr:uid="{00000000-0004-0000-0500-000091000000}"/>
    <hyperlink ref="S273" location="'T2'!A1" display="T2" xr:uid="{00000000-0004-0000-0500-000092000000}"/>
    <hyperlink ref="S274" location="'T3'!A1" display="T3" xr:uid="{00000000-0004-0000-0500-000093000000}"/>
    <hyperlink ref="S275" location="'T4'!A1" display="T4" xr:uid="{00000000-0004-0000-0500-000094000000}"/>
    <hyperlink ref="S277" location="'U1'!A1" display="U1" xr:uid="{00000000-0004-0000-0500-000095000000}"/>
    <hyperlink ref="S278" location="'U2'!A1" display="U2" xr:uid="{00000000-0004-0000-0500-000096000000}"/>
    <hyperlink ref="S279" location="'U3'!A1" display="U3" xr:uid="{00000000-0004-0000-0500-000097000000}"/>
    <hyperlink ref="S280" location="'U4'!A1" display="U4" xr:uid="{00000000-0004-0000-0500-000098000000}"/>
    <hyperlink ref="S281" location="'U5'!A1" display="U5" xr:uid="{00000000-0004-0000-0500-000099000000}"/>
    <hyperlink ref="S282" location="'U6'!A1" display="U6" xr:uid="{00000000-0004-0000-0500-00009A000000}"/>
    <hyperlink ref="S283" location="'U7'!A1" display="U7" xr:uid="{00000000-0004-0000-0500-00009B000000}"/>
    <hyperlink ref="S284" location="'U8'!A1" display="U8" xr:uid="{00000000-0004-0000-0500-00009C000000}"/>
    <hyperlink ref="S286" location="'V1'!A1" display="V1" xr:uid="{00000000-0004-0000-0500-00009D000000}"/>
    <hyperlink ref="S287" location="'V2'!A1" display="V2" xr:uid="{00000000-0004-0000-0500-00009E000000}"/>
    <hyperlink ref="S288" location="'V3'!A1" display="V3" xr:uid="{00000000-0004-0000-0500-00009F000000}"/>
    <hyperlink ref="S289" location="'V4'!A1" display="V4" xr:uid="{00000000-0004-0000-0500-0000A0000000}"/>
    <hyperlink ref="S290" location="'V5'!A1" display="V5" xr:uid="{00000000-0004-0000-0500-0000A1000000}"/>
    <hyperlink ref="S291" location="'V6'!A1" display="V6" xr:uid="{00000000-0004-0000-0500-0000A2000000}"/>
    <hyperlink ref="S292" location="'V7'!A1" display="V7" xr:uid="{00000000-0004-0000-0500-0000A3000000}"/>
    <hyperlink ref="S293" location="'V8'!A1" display="V8" xr:uid="{00000000-0004-0000-0500-0000A4000000}"/>
    <hyperlink ref="S295" location="'W1'!A1" display="W1" xr:uid="{00000000-0004-0000-0500-0000A5000000}"/>
    <hyperlink ref="S296" location="'W2'!A1" display="W2" xr:uid="{00000000-0004-0000-0500-0000A6000000}"/>
    <hyperlink ref="S297" location="'W3'!A1" display="W3" xr:uid="{00000000-0004-0000-0500-0000A7000000}"/>
    <hyperlink ref="S298" location="'W4'!A1" display="W4" xr:uid="{00000000-0004-0000-0500-0000A8000000}"/>
    <hyperlink ref="S299" location="'W5'!A1" display="W5" xr:uid="{00000000-0004-0000-0500-0000A9000000}"/>
    <hyperlink ref="S300" location="'W6'!A1" display="W6" xr:uid="{00000000-0004-0000-0500-0000AA000000}"/>
    <hyperlink ref="S301" location="'W7'!A1" display="W7" xr:uid="{00000000-0004-0000-0500-0000AB000000}"/>
    <hyperlink ref="S303" location="'X1'!A1" display="X1" xr:uid="{00000000-0004-0000-0500-0000AC000000}"/>
    <hyperlink ref="S304" location="'X2'!A1" display="X2" xr:uid="{00000000-0004-0000-0500-0000AD000000}"/>
    <hyperlink ref="S305" location="'X3'!A1" display="X3" xr:uid="{00000000-0004-0000-0500-0000AE000000}"/>
    <hyperlink ref="S306" location="'X4'!A1" display="X4" xr:uid="{00000000-0004-0000-0500-0000AF000000}"/>
    <hyperlink ref="S307" location="'X5'!A1" display="X5" xr:uid="{00000000-0004-0000-0500-0000B0000000}"/>
    <hyperlink ref="S308" location="'X6'!A1" display="X6" xr:uid="{00000000-0004-0000-0500-0000B1000000}"/>
    <hyperlink ref="S310" location="'Y1'!A1" display="'Y1'!A1" xr:uid="{00000000-0004-0000-0500-0000B2000000}"/>
    <hyperlink ref="S311" location="'Y2'!A1" display="Y2" xr:uid="{00000000-0004-0000-0500-0000B3000000}"/>
    <hyperlink ref="S312" location="'Y3'!A1" display="Y3" xr:uid="{00000000-0004-0000-0500-0000B4000000}"/>
    <hyperlink ref="S313" location="'Y4'!A1" display="Y4" xr:uid="{00000000-0004-0000-0500-0000B5000000}"/>
    <hyperlink ref="S314" location="'Y5'!A1" display="Y5" xr:uid="{00000000-0004-0000-0500-0000B6000000}"/>
    <hyperlink ref="S315" location="'Y6'!A1" display="Y6" xr:uid="{00000000-0004-0000-0500-0000B7000000}"/>
    <hyperlink ref="S316" location="'Y7'!A1" display="Y7" xr:uid="{00000000-0004-0000-0500-0000B8000000}"/>
    <hyperlink ref="S261" location="'R7'!A1" display="R7" xr:uid="{00000000-0004-0000-0500-0000B9000000}"/>
    <hyperlink ref="S262" location="'R8'!A1" display="R8" xr:uid="{00000000-0004-0000-0500-0000BA000000}"/>
    <hyperlink ref="S263" location="'R10'!A1" display="R9" xr:uid="{00000000-0004-0000-0500-0000BB000000}"/>
    <hyperlink ref="S241" location="'Elenco obiettivi '!A207" display="'Elenco obiettivi '!A207" xr:uid="{00000000-0004-0000-0500-0000BC000000}"/>
    <hyperlink ref="S247" location="informazioni!A218" display="informazioni!A218" xr:uid="{00000000-0004-0000-0500-0000BD000000}"/>
    <hyperlink ref="S254" location="informazioni!A229" display="informazioni!A229" xr:uid="{00000000-0004-0000-0500-0000BE000000}"/>
    <hyperlink ref="S264" location="informazioni!A240" display="informazioni!A240" xr:uid="{00000000-0004-0000-0500-0000BF000000}"/>
    <hyperlink ref="S271" location="informazioni!A251" display="informazioni!A251" xr:uid="{00000000-0004-0000-0500-0000C0000000}"/>
    <hyperlink ref="S276" location="informazioni!A262" display="informazioni!A262" xr:uid="{00000000-0004-0000-0500-0000C1000000}"/>
    <hyperlink ref="S285" location="informazioni!A273" display="informazioni!A273" xr:uid="{00000000-0004-0000-0500-0000C2000000}"/>
    <hyperlink ref="S294" location="informazioni!A284" display="informazioni!A284" xr:uid="{00000000-0004-0000-0500-0000C3000000}"/>
    <hyperlink ref="S302" location="informazioni!A295" display="informazioni!A295" xr:uid="{00000000-0004-0000-0500-0000C4000000}"/>
    <hyperlink ref="S309" location="informazioni!A306" display="0.1" xr:uid="{00000000-0004-0000-0500-0000C5000000}"/>
    <hyperlink ref="S317" location="informazioni!A317" display="informazioni!A317" xr:uid="{00000000-0004-0000-0500-0000C6000000}"/>
    <hyperlink ref="S123" location="'B14'!A1" display="B14" xr:uid="{00000000-0004-0000-0500-0000C7000000}"/>
    <hyperlink ref="S122" location="'B13'!A1" display="B13" xr:uid="{00000000-0004-0000-0500-0000C8000000}"/>
    <hyperlink ref="S117" location="'B21'!A1" display="B21" xr:uid="{00000000-0004-0000-0500-0000C9000000}"/>
    <hyperlink ref="S119" location="'B23'!A1" display="B23" xr:uid="{00000000-0004-0000-0500-0000CA000000}"/>
    <hyperlink ref="S121" location="'B25'!A1" display="B25" xr:uid="{00000000-0004-0000-0500-0000CB000000}"/>
  </hyperlinks>
  <pageMargins left="0.31496062992125984" right="0.11811023622047245" top="0.74803149606299213" bottom="0.74803149606299213" header="0.31496062992125984" footer="0.31496062992125984"/>
  <pageSetup paperSize="9" scale="77" fitToHeight="0" orientation="landscape" horizontalDpi="300" verticalDpi="300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50"/>
    <pageSetUpPr fitToPage="1"/>
  </sheetPr>
  <dimension ref="A1:BH317"/>
  <sheetViews>
    <sheetView view="pageBreakPreview" topLeftCell="A41" zoomScale="80" zoomScaleNormal="80" zoomScaleSheetLayoutView="80" workbookViewId="0">
      <selection activeCell="AR16" sqref="AR16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5" width="5.285156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367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str">
        <f>Elenco!B5</f>
        <v>c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">
        <v>362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 t="s">
        <v>398</v>
      </c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hidden="1" customHeight="1" thickTop="1" thickBot="1" x14ac:dyDescent="0.3">
      <c r="A7" s="139" t="s">
        <v>22</v>
      </c>
      <c r="B7" s="139"/>
      <c r="C7" s="139"/>
      <c r="D7" s="139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hidden="1" customHeight="1" thickTop="1" thickBot="1" x14ac:dyDescent="0.3">
      <c r="A8" s="139" t="s">
        <v>24</v>
      </c>
      <c r="B8" s="139"/>
      <c r="C8" s="139"/>
      <c r="D8" s="139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67.900000000000006" customHeight="1" thickTop="1" thickBot="1" x14ac:dyDescent="0.3">
      <c r="A13" s="144" t="s">
        <v>28</v>
      </c>
      <c r="B13" s="145"/>
      <c r="C13" s="145"/>
      <c r="D13" s="146"/>
      <c r="E13" s="221" t="str">
        <f>Elenco!E5</f>
        <v>Programma di Sviluppo del Lavoro Agile  triennio 2022_2024 nell'ambito del POLA Semplificato</v>
      </c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3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/>
      <c r="F14" s="165"/>
      <c r="G14" s="165"/>
      <c r="H14" s="165"/>
      <c r="I14" s="165"/>
      <c r="J14" s="165"/>
      <c r="K14" s="165"/>
      <c r="L14" s="165"/>
      <c r="M14" s="164"/>
      <c r="N14" s="165"/>
      <c r="O14" s="165"/>
      <c r="P14" s="165"/>
      <c r="Q14" s="165"/>
      <c r="R14" s="165"/>
      <c r="S14" s="165"/>
      <c r="T14" s="165"/>
      <c r="U14" s="164"/>
      <c r="V14" s="165"/>
      <c r="W14" s="165"/>
      <c r="X14" s="165"/>
      <c r="Y14" s="165"/>
      <c r="Z14" s="165"/>
      <c r="AA14" s="165"/>
      <c r="AB14" s="165"/>
      <c r="AC14" s="164"/>
      <c r="AD14" s="165"/>
      <c r="AE14" s="167"/>
      <c r="AF14" s="164"/>
      <c r="AG14" s="167"/>
      <c r="AH14" s="164"/>
      <c r="AI14" s="167"/>
      <c r="AJ14" s="15"/>
      <c r="AK14" s="15"/>
      <c r="AV14" s="15"/>
      <c r="AW14" s="15"/>
      <c r="AX14" s="15"/>
    </row>
    <row r="15" spans="1:60" s="16" customFormat="1" ht="51.6" customHeight="1" x14ac:dyDescent="0.25">
      <c r="A15" s="158"/>
      <c r="B15" s="159"/>
      <c r="C15" s="159"/>
      <c r="D15" s="160"/>
      <c r="E15" s="114" t="s">
        <v>414</v>
      </c>
      <c r="F15" s="115"/>
      <c r="G15" s="115"/>
      <c r="H15" s="115"/>
      <c r="I15" s="115"/>
      <c r="J15" s="115"/>
      <c r="K15" s="115"/>
      <c r="L15" s="115"/>
      <c r="M15" s="115"/>
      <c r="N15" s="115"/>
      <c r="O15" s="115"/>
      <c r="P15" s="115"/>
      <c r="Q15" s="115"/>
      <c r="R15" s="115"/>
      <c r="S15" s="115"/>
      <c r="T15" s="115"/>
      <c r="U15" s="115"/>
      <c r="V15" s="115"/>
      <c r="W15" s="115"/>
      <c r="X15" s="115"/>
      <c r="Y15" s="115"/>
      <c r="Z15" s="115"/>
      <c r="AA15" s="115"/>
      <c r="AB15" s="115"/>
      <c r="AC15" s="115"/>
      <c r="AD15" s="115"/>
      <c r="AE15" s="115"/>
      <c r="AF15" s="115"/>
      <c r="AG15" s="115"/>
      <c r="AH15" s="115"/>
      <c r="AI15" s="116"/>
      <c r="AJ15" s="15"/>
      <c r="AK15" s="15"/>
      <c r="AV15" s="15"/>
      <c r="AW15" s="15"/>
      <c r="AX15" s="15"/>
    </row>
    <row r="16" spans="1:60" s="16" customFormat="1" ht="135.75" customHeight="1" x14ac:dyDescent="0.25">
      <c r="A16" s="158"/>
      <c r="B16" s="159"/>
      <c r="C16" s="159"/>
      <c r="D16" s="160"/>
      <c r="E16" s="117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9"/>
      <c r="AJ16" s="15"/>
      <c r="AK16" s="15"/>
      <c r="AV16" s="15"/>
      <c r="AW16" s="15"/>
      <c r="AX16" s="15"/>
    </row>
    <row r="17" spans="1:50" s="16" customFormat="1" ht="15.75" hidden="1" x14ac:dyDescent="0.25">
      <c r="A17" s="158"/>
      <c r="B17" s="159"/>
      <c r="C17" s="159"/>
      <c r="D17" s="160"/>
      <c r="E17" s="217" t="s">
        <v>403</v>
      </c>
      <c r="F17" s="109"/>
      <c r="G17" s="109"/>
      <c r="H17" s="109"/>
      <c r="I17" s="109"/>
      <c r="J17" s="109"/>
      <c r="K17" s="109"/>
      <c r="L17" s="218"/>
      <c r="M17" s="108" t="s">
        <v>407</v>
      </c>
      <c r="N17" s="109"/>
      <c r="O17" s="109"/>
      <c r="P17" s="109"/>
      <c r="Q17" s="109"/>
      <c r="R17" s="109"/>
      <c r="S17" s="109"/>
      <c r="T17" s="218"/>
      <c r="U17" s="113"/>
      <c r="V17" s="111"/>
      <c r="W17" s="111"/>
      <c r="X17" s="111"/>
      <c r="Y17" s="111"/>
      <c r="Z17" s="111"/>
      <c r="AA17" s="111"/>
      <c r="AB17" s="112"/>
      <c r="AC17" s="110"/>
      <c r="AD17" s="219"/>
      <c r="AE17" s="220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60.75" customHeight="1" x14ac:dyDescent="0.25">
      <c r="A18" s="158"/>
      <c r="B18" s="159"/>
      <c r="C18" s="159"/>
      <c r="D18" s="160"/>
      <c r="E18" s="217" t="s">
        <v>404</v>
      </c>
      <c r="F18" s="109"/>
      <c r="G18" s="109"/>
      <c r="H18" s="109"/>
      <c r="I18" s="109"/>
      <c r="J18" s="109"/>
      <c r="K18" s="109"/>
      <c r="L18" s="218"/>
      <c r="M18" s="113" t="s">
        <v>408</v>
      </c>
      <c r="N18" s="111"/>
      <c r="O18" s="111"/>
      <c r="P18" s="111"/>
      <c r="Q18" s="111"/>
      <c r="R18" s="111"/>
      <c r="S18" s="111"/>
      <c r="T18" s="111"/>
      <c r="U18" s="111"/>
      <c r="V18" s="111"/>
      <c r="W18" s="111"/>
      <c r="X18" s="111"/>
      <c r="Y18" s="111"/>
      <c r="Z18" s="111"/>
      <c r="AA18" s="111"/>
      <c r="AB18" s="111"/>
      <c r="AC18" s="111"/>
      <c r="AD18" s="111"/>
      <c r="AE18" s="111"/>
      <c r="AF18" s="111"/>
      <c r="AG18" s="111"/>
      <c r="AH18" s="111"/>
      <c r="AI18" s="112"/>
      <c r="AJ18" s="15"/>
      <c r="AK18" s="15"/>
      <c r="AV18" s="15"/>
      <c r="AW18" s="15"/>
      <c r="AX18" s="15"/>
    </row>
    <row r="19" spans="1:50" s="16" customFormat="1" ht="30.75" customHeight="1" x14ac:dyDescent="0.25">
      <c r="A19" s="158"/>
      <c r="B19" s="159"/>
      <c r="C19" s="159"/>
      <c r="D19" s="160"/>
      <c r="E19" s="217" t="s">
        <v>405</v>
      </c>
      <c r="F19" s="109"/>
      <c r="G19" s="109"/>
      <c r="H19" s="109"/>
      <c r="I19" s="109"/>
      <c r="J19" s="109"/>
      <c r="K19" s="109"/>
      <c r="L19" s="218"/>
      <c r="M19" s="113" t="s">
        <v>409</v>
      </c>
      <c r="N19" s="111"/>
      <c r="O19" s="111"/>
      <c r="P19" s="111"/>
      <c r="Q19" s="111"/>
      <c r="R19" s="111"/>
      <c r="S19" s="111"/>
      <c r="T19" s="111"/>
      <c r="U19" s="111"/>
      <c r="V19" s="111"/>
      <c r="W19" s="111"/>
      <c r="X19" s="111"/>
      <c r="Y19" s="111"/>
      <c r="Z19" s="111"/>
      <c r="AA19" s="111"/>
      <c r="AB19" s="111"/>
      <c r="AC19" s="111"/>
      <c r="AD19" s="111"/>
      <c r="AE19" s="111"/>
      <c r="AF19" s="111"/>
      <c r="AG19" s="111"/>
      <c r="AH19" s="111"/>
      <c r="AI19" s="112"/>
      <c r="AJ19" s="15"/>
      <c r="AK19" s="15"/>
      <c r="AV19" s="15"/>
      <c r="AW19" s="15"/>
      <c r="AX19" s="15"/>
    </row>
    <row r="20" spans="1:50" s="16" customFormat="1" ht="33" customHeight="1" thickBot="1" x14ac:dyDescent="0.3">
      <c r="A20" s="158"/>
      <c r="B20" s="159"/>
      <c r="C20" s="159"/>
      <c r="D20" s="160"/>
      <c r="E20" s="217" t="s">
        <v>406</v>
      </c>
      <c r="F20" s="109"/>
      <c r="G20" s="109"/>
      <c r="H20" s="109"/>
      <c r="I20" s="109"/>
      <c r="J20" s="109"/>
      <c r="K20" s="109"/>
      <c r="L20" s="218"/>
      <c r="M20" s="113" t="s">
        <v>410</v>
      </c>
      <c r="N20" s="111"/>
      <c r="O20" s="111"/>
      <c r="P20" s="111"/>
      <c r="Q20" s="111"/>
      <c r="R20" s="111"/>
      <c r="S20" s="111"/>
      <c r="T20" s="111"/>
      <c r="U20" s="111"/>
      <c r="V20" s="111"/>
      <c r="W20" s="111"/>
      <c r="X20" s="111"/>
      <c r="Y20" s="111"/>
      <c r="Z20" s="111"/>
      <c r="AA20" s="111"/>
      <c r="AB20" s="111"/>
      <c r="AC20" s="111"/>
      <c r="AD20" s="111"/>
      <c r="AE20" s="111"/>
      <c r="AF20" s="111"/>
      <c r="AG20" s="111"/>
      <c r="AH20" s="111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217"/>
      <c r="F21" s="109"/>
      <c r="G21" s="109"/>
      <c r="H21" s="109"/>
      <c r="I21" s="109"/>
      <c r="J21" s="109"/>
      <c r="K21" s="109"/>
      <c r="L21" s="218"/>
      <c r="M21" s="108"/>
      <c r="N21" s="109"/>
      <c r="O21" s="109"/>
      <c r="P21" s="109"/>
      <c r="Q21" s="109"/>
      <c r="R21" s="109"/>
      <c r="S21" s="109"/>
      <c r="T21" s="218"/>
      <c r="U21" s="113"/>
      <c r="V21" s="111"/>
      <c r="W21" s="111"/>
      <c r="X21" s="111"/>
      <c r="Y21" s="111"/>
      <c r="Z21" s="111"/>
      <c r="AA21" s="111"/>
      <c r="AB21" s="112"/>
      <c r="AC21" s="110"/>
      <c r="AD21" s="219"/>
      <c r="AE21" s="220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217"/>
      <c r="F22" s="109"/>
      <c r="G22" s="109"/>
      <c r="H22" s="109"/>
      <c r="I22" s="109"/>
      <c r="J22" s="109"/>
      <c r="K22" s="109"/>
      <c r="L22" s="218"/>
      <c r="M22" s="108"/>
      <c r="N22" s="109"/>
      <c r="O22" s="109"/>
      <c r="P22" s="109"/>
      <c r="Q22" s="109"/>
      <c r="R22" s="109"/>
      <c r="S22" s="109"/>
      <c r="T22" s="218"/>
      <c r="U22" s="113"/>
      <c r="V22" s="111"/>
      <c r="W22" s="111"/>
      <c r="X22" s="111"/>
      <c r="Y22" s="111"/>
      <c r="Z22" s="111"/>
      <c r="AA22" s="111"/>
      <c r="AB22" s="112"/>
      <c r="AC22" s="110"/>
      <c r="AD22" s="219"/>
      <c r="AE22" s="220"/>
      <c r="AF22" s="113"/>
      <c r="AG22" s="112"/>
      <c r="AH22" s="113"/>
      <c r="AI22" s="112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217"/>
      <c r="F23" s="109"/>
      <c r="G23" s="109"/>
      <c r="H23" s="109"/>
      <c r="I23" s="109"/>
      <c r="J23" s="109"/>
      <c r="K23" s="109"/>
      <c r="L23" s="218"/>
      <c r="M23" s="108"/>
      <c r="N23" s="109"/>
      <c r="O23" s="109"/>
      <c r="P23" s="109"/>
      <c r="Q23" s="109"/>
      <c r="R23" s="109"/>
      <c r="S23" s="109"/>
      <c r="T23" s="218"/>
      <c r="U23" s="113"/>
      <c r="V23" s="111"/>
      <c r="W23" s="111"/>
      <c r="X23" s="111"/>
      <c r="Y23" s="111"/>
      <c r="Z23" s="111"/>
      <c r="AA23" s="111"/>
      <c r="AB23" s="112"/>
      <c r="AC23" s="110"/>
      <c r="AD23" s="219"/>
      <c r="AE23" s="220"/>
      <c r="AF23" s="113"/>
      <c r="AG23" s="112"/>
      <c r="AH23" s="113"/>
      <c r="AI23" s="112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217"/>
      <c r="F24" s="109"/>
      <c r="G24" s="109"/>
      <c r="H24" s="109"/>
      <c r="I24" s="109"/>
      <c r="J24" s="109"/>
      <c r="K24" s="109"/>
      <c r="L24" s="218"/>
      <c r="M24" s="108"/>
      <c r="N24" s="109"/>
      <c r="O24" s="109"/>
      <c r="P24" s="109"/>
      <c r="Q24" s="109"/>
      <c r="R24" s="109"/>
      <c r="S24" s="109"/>
      <c r="T24" s="218"/>
      <c r="U24" s="113"/>
      <c r="V24" s="111"/>
      <c r="W24" s="111"/>
      <c r="X24" s="111"/>
      <c r="Y24" s="111"/>
      <c r="Z24" s="111"/>
      <c r="AA24" s="111"/>
      <c r="AB24" s="112"/>
      <c r="AC24" s="110"/>
      <c r="AD24" s="219"/>
      <c r="AE24" s="220"/>
      <c r="AF24" s="113"/>
      <c r="AG24" s="112"/>
      <c r="AH24" s="113"/>
      <c r="AI24" s="112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217"/>
      <c r="F25" s="109"/>
      <c r="G25" s="109"/>
      <c r="H25" s="109"/>
      <c r="I25" s="109"/>
      <c r="J25" s="109"/>
      <c r="K25" s="109"/>
      <c r="L25" s="218"/>
      <c r="M25" s="108"/>
      <c r="N25" s="109"/>
      <c r="O25" s="109"/>
      <c r="P25" s="109"/>
      <c r="Q25" s="109"/>
      <c r="R25" s="109"/>
      <c r="S25" s="109"/>
      <c r="T25" s="218"/>
      <c r="U25" s="113"/>
      <c r="V25" s="111"/>
      <c r="W25" s="111"/>
      <c r="X25" s="111"/>
      <c r="Y25" s="111"/>
      <c r="Z25" s="111"/>
      <c r="AA25" s="111"/>
      <c r="AB25" s="112"/>
      <c r="AC25" s="110"/>
      <c r="AD25" s="219"/>
      <c r="AE25" s="220"/>
      <c r="AF25" s="113"/>
      <c r="AG25" s="112"/>
      <c r="AH25" s="113"/>
      <c r="AI25" s="112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217"/>
      <c r="F26" s="109"/>
      <c r="G26" s="109"/>
      <c r="H26" s="109"/>
      <c r="I26" s="109"/>
      <c r="J26" s="109"/>
      <c r="K26" s="109"/>
      <c r="L26" s="218"/>
      <c r="M26" s="108"/>
      <c r="N26" s="109"/>
      <c r="O26" s="109"/>
      <c r="P26" s="109"/>
      <c r="Q26" s="109"/>
      <c r="R26" s="109"/>
      <c r="S26" s="109"/>
      <c r="T26" s="218"/>
      <c r="U26" s="113"/>
      <c r="V26" s="111"/>
      <c r="W26" s="111"/>
      <c r="X26" s="111"/>
      <c r="Y26" s="111"/>
      <c r="Z26" s="111"/>
      <c r="AA26" s="111"/>
      <c r="AB26" s="112"/>
      <c r="AC26" s="110"/>
      <c r="AD26" s="219"/>
      <c r="AE26" s="220"/>
      <c r="AF26" s="113"/>
      <c r="AG26" s="112"/>
      <c r="AH26" s="113"/>
      <c r="AI26" s="112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217"/>
      <c r="F27" s="109"/>
      <c r="G27" s="109"/>
      <c r="H27" s="109"/>
      <c r="I27" s="109"/>
      <c r="J27" s="109"/>
      <c r="K27" s="109"/>
      <c r="L27" s="218"/>
      <c r="M27" s="108"/>
      <c r="N27" s="109"/>
      <c r="O27" s="109"/>
      <c r="P27" s="109"/>
      <c r="Q27" s="109"/>
      <c r="R27" s="109"/>
      <c r="S27" s="109"/>
      <c r="T27" s="218"/>
      <c r="U27" s="113"/>
      <c r="V27" s="111"/>
      <c r="W27" s="111"/>
      <c r="X27" s="111"/>
      <c r="Y27" s="111"/>
      <c r="Z27" s="111"/>
      <c r="AA27" s="111"/>
      <c r="AB27" s="112"/>
      <c r="AC27" s="110"/>
      <c r="AD27" s="219"/>
      <c r="AE27" s="220"/>
      <c r="AF27" s="113"/>
      <c r="AG27" s="112"/>
      <c r="AH27" s="113"/>
      <c r="AI27" s="112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209"/>
      <c r="F28" s="210"/>
      <c r="G28" s="210"/>
      <c r="H28" s="210"/>
      <c r="I28" s="210"/>
      <c r="J28" s="210"/>
      <c r="K28" s="210"/>
      <c r="L28" s="211"/>
      <c r="M28" s="212"/>
      <c r="N28" s="210"/>
      <c r="O28" s="210"/>
      <c r="P28" s="210"/>
      <c r="Q28" s="210"/>
      <c r="R28" s="210"/>
      <c r="S28" s="210"/>
      <c r="T28" s="211"/>
      <c r="U28" s="207"/>
      <c r="V28" s="213"/>
      <c r="W28" s="213"/>
      <c r="X28" s="213"/>
      <c r="Y28" s="213"/>
      <c r="Z28" s="213"/>
      <c r="AA28" s="213"/>
      <c r="AB28" s="208"/>
      <c r="AC28" s="214"/>
      <c r="AD28" s="215"/>
      <c r="AE28" s="216"/>
      <c r="AF28" s="207"/>
      <c r="AG28" s="208"/>
      <c r="AH28" s="207"/>
      <c r="AI28" s="208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16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352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352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/>
      <c r="J33" s="148"/>
      <c r="K33" s="148"/>
      <c r="L33" s="148"/>
      <c r="M33" s="149"/>
      <c r="N33" s="147" t="s">
        <v>352</v>
      </c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 t="s">
        <v>352</v>
      </c>
      <c r="O34" s="148"/>
      <c r="P34" s="148"/>
      <c r="Q34" s="148"/>
      <c r="R34" s="149"/>
      <c r="S34" s="147"/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hidden="1" customHeight="1" thickTop="1" thickBot="1" x14ac:dyDescent="0.3">
      <c r="A35" s="150" t="s">
        <v>41</v>
      </c>
      <c r="B35" s="150"/>
      <c r="C35" s="150"/>
      <c r="D35" s="150"/>
      <c r="E35" s="151">
        <v>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 t="e">
        <f>S35/E35</f>
        <v>#DIV/0!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5.6" customHeight="1" thickTop="1" thickBot="1" x14ac:dyDescent="0.3">
      <c r="A39" s="138" t="s">
        <v>343</v>
      </c>
      <c r="B39" s="138"/>
      <c r="C39" s="138"/>
      <c r="D39" s="138"/>
      <c r="E39" s="138"/>
      <c r="F39" s="143">
        <v>0.2</v>
      </c>
      <c r="G39" s="143"/>
      <c r="H39" s="143"/>
      <c r="I39" s="143"/>
      <c r="J39" s="138">
        <f>F39*$X$30</f>
        <v>3.2</v>
      </c>
      <c r="K39" s="138"/>
      <c r="L39" s="138"/>
      <c r="M39" s="138"/>
      <c r="N39" s="138"/>
      <c r="O39" s="138"/>
      <c r="P39" s="138"/>
      <c r="Q39" s="138"/>
      <c r="R39" s="138"/>
      <c r="S39" s="138"/>
      <c r="T39" s="138"/>
      <c r="U39" s="138"/>
      <c r="V39" s="138"/>
      <c r="W39" s="138"/>
      <c r="X39" s="182"/>
      <c r="Y39" s="183"/>
      <c r="Z39" s="183"/>
      <c r="AA39" s="183"/>
      <c r="AB39" s="183"/>
      <c r="AC39" s="183"/>
      <c r="AD39" s="183"/>
      <c r="AE39" s="184"/>
      <c r="AF39" s="188"/>
      <c r="AG39" s="183"/>
      <c r="AH39" s="183"/>
      <c r="AI39" s="184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5"/>
      <c r="Y40" s="186"/>
      <c r="Z40" s="186"/>
      <c r="AA40" s="186"/>
      <c r="AB40" s="186"/>
      <c r="AC40" s="186"/>
      <c r="AD40" s="186"/>
      <c r="AE40" s="187"/>
      <c r="AF40" s="185"/>
      <c r="AG40" s="186"/>
      <c r="AH40" s="186"/>
      <c r="AI40" s="187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9"/>
      <c r="Y41" s="190"/>
      <c r="Z41" s="190"/>
      <c r="AA41" s="190"/>
      <c r="AB41" s="190"/>
      <c r="AC41" s="190"/>
      <c r="AD41" s="190"/>
      <c r="AE41" s="191"/>
      <c r="AF41" s="189"/>
      <c r="AG41" s="190"/>
      <c r="AH41" s="190"/>
      <c r="AI41" s="191"/>
      <c r="AJ41" s="12"/>
      <c r="AK41" s="12"/>
    </row>
    <row r="42" spans="1:37" ht="16.5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2"/>
      <c r="Y42" s="183"/>
      <c r="Z42" s="183"/>
      <c r="AA42" s="183"/>
      <c r="AB42" s="183"/>
      <c r="AC42" s="183"/>
      <c r="AD42" s="183"/>
      <c r="AE42" s="184"/>
      <c r="AF42" s="201"/>
      <c r="AG42" s="202"/>
      <c r="AH42" s="202"/>
      <c r="AI42" s="203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89"/>
      <c r="Y43" s="190"/>
      <c r="Z43" s="190"/>
      <c r="AA43" s="190"/>
      <c r="AB43" s="190"/>
      <c r="AC43" s="190"/>
      <c r="AD43" s="190"/>
      <c r="AE43" s="191"/>
      <c r="AF43" s="204"/>
      <c r="AG43" s="205"/>
      <c r="AH43" s="205"/>
      <c r="AI43" s="206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5.6" customHeight="1" thickTop="1" thickBot="1" x14ac:dyDescent="0.3">
      <c r="A45" s="138" t="s">
        <v>362</v>
      </c>
      <c r="B45" s="138"/>
      <c r="C45" s="138"/>
      <c r="D45" s="138"/>
      <c r="E45" s="138"/>
      <c r="F45" s="143">
        <v>0.2</v>
      </c>
      <c r="G45" s="143"/>
      <c r="H45" s="143"/>
      <c r="I45" s="143"/>
      <c r="J45" s="138">
        <f>F45*$X$30</f>
        <v>3.2</v>
      </c>
      <c r="K45" s="138"/>
      <c r="L45" s="138"/>
      <c r="M45" s="138"/>
      <c r="N45" s="138"/>
      <c r="O45" s="138"/>
      <c r="P45" s="138"/>
      <c r="Q45" s="138"/>
      <c r="R45" s="138"/>
      <c r="S45" s="138"/>
      <c r="T45" s="138"/>
      <c r="U45" s="138"/>
      <c r="V45" s="138"/>
      <c r="W45" s="138"/>
      <c r="X45" s="182"/>
      <c r="Y45" s="183"/>
      <c r="Z45" s="183"/>
      <c r="AA45" s="183"/>
      <c r="AB45" s="183"/>
      <c r="AC45" s="183"/>
      <c r="AD45" s="183"/>
      <c r="AE45" s="184"/>
      <c r="AF45" s="188"/>
      <c r="AG45" s="183"/>
      <c r="AH45" s="183"/>
      <c r="AI45" s="184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5"/>
      <c r="Y46" s="186"/>
      <c r="Z46" s="186"/>
      <c r="AA46" s="186"/>
      <c r="AB46" s="186"/>
      <c r="AC46" s="186"/>
      <c r="AD46" s="186"/>
      <c r="AE46" s="187"/>
      <c r="AF46" s="185"/>
      <c r="AG46" s="186"/>
      <c r="AH46" s="186"/>
      <c r="AI46" s="187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9"/>
      <c r="Y47" s="190"/>
      <c r="Z47" s="190"/>
      <c r="AA47" s="190"/>
      <c r="AB47" s="190"/>
      <c r="AC47" s="190"/>
      <c r="AD47" s="190"/>
      <c r="AE47" s="191"/>
      <c r="AF47" s="189"/>
      <c r="AG47" s="190"/>
      <c r="AH47" s="190"/>
      <c r="AI47" s="191"/>
      <c r="AJ47" s="12"/>
      <c r="AK47" s="12"/>
    </row>
    <row r="48" spans="1:37" ht="15.6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2"/>
      <c r="Y48" s="183"/>
      <c r="Z48" s="183"/>
      <c r="AA48" s="183"/>
      <c r="AB48" s="183"/>
      <c r="AC48" s="183"/>
      <c r="AD48" s="183"/>
      <c r="AE48" s="184"/>
      <c r="AF48" s="201"/>
      <c r="AG48" s="202"/>
      <c r="AH48" s="202"/>
      <c r="AI48" s="203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89"/>
      <c r="Y49" s="190"/>
      <c r="Z49" s="190"/>
      <c r="AA49" s="190"/>
      <c r="AB49" s="190"/>
      <c r="AC49" s="190"/>
      <c r="AD49" s="190"/>
      <c r="AE49" s="191"/>
      <c r="AF49" s="204"/>
      <c r="AG49" s="205"/>
      <c r="AH49" s="205"/>
      <c r="AI49" s="206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5.6" customHeight="1" thickTop="1" thickBot="1" x14ac:dyDescent="0.3">
      <c r="A51" s="138" t="s">
        <v>394</v>
      </c>
      <c r="B51" s="138"/>
      <c r="C51" s="138"/>
      <c r="D51" s="138"/>
      <c r="E51" s="138"/>
      <c r="F51" s="143">
        <v>0.2</v>
      </c>
      <c r="G51" s="143"/>
      <c r="H51" s="143"/>
      <c r="I51" s="143"/>
      <c r="J51" s="138">
        <f t="shared" ref="J51" si="0">F51*$X$30</f>
        <v>3.2</v>
      </c>
      <c r="K51" s="138"/>
      <c r="L51" s="138"/>
      <c r="M51" s="138"/>
      <c r="N51" s="138"/>
      <c r="O51" s="138"/>
      <c r="P51" s="138"/>
      <c r="Q51" s="138"/>
      <c r="R51" s="138"/>
      <c r="S51" s="138"/>
      <c r="T51" s="138"/>
      <c r="U51" s="138"/>
      <c r="V51" s="138"/>
      <c r="W51" s="138"/>
      <c r="X51" s="182"/>
      <c r="Y51" s="183"/>
      <c r="Z51" s="183"/>
      <c r="AA51" s="183"/>
      <c r="AB51" s="183"/>
      <c r="AC51" s="183"/>
      <c r="AD51" s="183"/>
      <c r="AE51" s="184"/>
      <c r="AF51" s="188"/>
      <c r="AG51" s="183"/>
      <c r="AH51" s="183"/>
      <c r="AI51" s="184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5"/>
      <c r="Y52" s="186"/>
      <c r="Z52" s="186"/>
      <c r="AA52" s="186"/>
      <c r="AB52" s="186"/>
      <c r="AC52" s="186"/>
      <c r="AD52" s="186"/>
      <c r="AE52" s="187"/>
      <c r="AF52" s="185"/>
      <c r="AG52" s="186"/>
      <c r="AH52" s="186"/>
      <c r="AI52" s="187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9"/>
      <c r="Y53" s="190"/>
      <c r="Z53" s="190"/>
      <c r="AA53" s="190"/>
      <c r="AB53" s="190"/>
      <c r="AC53" s="190"/>
      <c r="AD53" s="190"/>
      <c r="AE53" s="191"/>
      <c r="AF53" s="189"/>
      <c r="AG53" s="190"/>
      <c r="AH53" s="190"/>
      <c r="AI53" s="191"/>
      <c r="AJ53" s="12"/>
      <c r="AK53" s="12"/>
    </row>
    <row r="54" spans="1:37" ht="15.6" customHeight="1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2"/>
      <c r="Y54" s="183"/>
      <c r="Z54" s="183"/>
      <c r="AA54" s="183"/>
      <c r="AB54" s="183"/>
      <c r="AC54" s="183"/>
      <c r="AD54" s="183"/>
      <c r="AE54" s="184"/>
      <c r="AF54" s="201"/>
      <c r="AG54" s="202"/>
      <c r="AH54" s="202"/>
      <c r="AI54" s="203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89"/>
      <c r="Y55" s="190"/>
      <c r="Z55" s="190"/>
      <c r="AA55" s="190"/>
      <c r="AB55" s="190"/>
      <c r="AC55" s="190"/>
      <c r="AD55" s="190"/>
      <c r="AE55" s="191"/>
      <c r="AF55" s="204"/>
      <c r="AG55" s="205"/>
      <c r="AH55" s="205"/>
      <c r="AI55" s="206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5.6" customHeight="1" thickTop="1" thickBot="1" x14ac:dyDescent="0.3">
      <c r="A57" s="138" t="s">
        <v>395</v>
      </c>
      <c r="B57" s="138"/>
      <c r="C57" s="138"/>
      <c r="D57" s="138"/>
      <c r="E57" s="138"/>
      <c r="F57" s="143">
        <v>0.2</v>
      </c>
      <c r="G57" s="143"/>
      <c r="H57" s="143"/>
      <c r="I57" s="143"/>
      <c r="J57" s="138">
        <f t="shared" ref="J57" si="1">F57*$X$30</f>
        <v>3.2</v>
      </c>
      <c r="K57" s="138"/>
      <c r="L57" s="138"/>
      <c r="M57" s="138"/>
      <c r="N57" s="138"/>
      <c r="O57" s="138"/>
      <c r="P57" s="138"/>
      <c r="Q57" s="138"/>
      <c r="R57" s="138"/>
      <c r="S57" s="138"/>
      <c r="T57" s="138"/>
      <c r="U57" s="138"/>
      <c r="V57" s="138"/>
      <c r="W57" s="138"/>
      <c r="X57" s="182"/>
      <c r="Y57" s="183"/>
      <c r="Z57" s="183"/>
      <c r="AA57" s="183"/>
      <c r="AB57" s="183"/>
      <c r="AC57" s="183"/>
      <c r="AD57" s="183"/>
      <c r="AE57" s="184"/>
      <c r="AF57" s="188"/>
      <c r="AG57" s="183"/>
      <c r="AH57" s="183"/>
      <c r="AI57" s="184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5"/>
      <c r="Y58" s="186"/>
      <c r="Z58" s="186"/>
      <c r="AA58" s="186"/>
      <c r="AB58" s="186"/>
      <c r="AC58" s="186"/>
      <c r="AD58" s="186"/>
      <c r="AE58" s="187"/>
      <c r="AF58" s="185"/>
      <c r="AG58" s="186"/>
      <c r="AH58" s="186"/>
      <c r="AI58" s="187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9"/>
      <c r="Y59" s="190"/>
      <c r="Z59" s="190"/>
      <c r="AA59" s="190"/>
      <c r="AB59" s="190"/>
      <c r="AC59" s="190"/>
      <c r="AD59" s="190"/>
      <c r="AE59" s="191"/>
      <c r="AF59" s="189"/>
      <c r="AG59" s="190"/>
      <c r="AH59" s="190"/>
      <c r="AI59" s="191"/>
      <c r="AJ59" s="12"/>
      <c r="AK59" s="12"/>
    </row>
    <row r="60" spans="1:37" ht="15.6" customHeight="1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2"/>
      <c r="Y60" s="183"/>
      <c r="Z60" s="183"/>
      <c r="AA60" s="183"/>
      <c r="AB60" s="183"/>
      <c r="AC60" s="183"/>
      <c r="AD60" s="183"/>
      <c r="AE60" s="184"/>
      <c r="AF60" s="201"/>
      <c r="AG60" s="202"/>
      <c r="AH60" s="202"/>
      <c r="AI60" s="203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89"/>
      <c r="Y61" s="190"/>
      <c r="Z61" s="190"/>
      <c r="AA61" s="190"/>
      <c r="AB61" s="190"/>
      <c r="AC61" s="190"/>
      <c r="AD61" s="190"/>
      <c r="AE61" s="191"/>
      <c r="AF61" s="204"/>
      <c r="AG61" s="205"/>
      <c r="AH61" s="205"/>
      <c r="AI61" s="206"/>
      <c r="AJ61" s="12"/>
      <c r="AK61" s="12"/>
    </row>
    <row r="62" spans="1:37" ht="31.5" hidden="1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5.6" hidden="1" customHeight="1" thickTop="1" thickBot="1" x14ac:dyDescent="0.3">
      <c r="A63" s="138" t="s">
        <v>343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 t="s">
        <v>354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82" t="s">
        <v>333</v>
      </c>
      <c r="Y63" s="183"/>
      <c r="Z63" s="183"/>
      <c r="AA63" s="183"/>
      <c r="AB63" s="183"/>
      <c r="AC63" s="183"/>
      <c r="AD63" s="183"/>
      <c r="AE63" s="184"/>
      <c r="AF63" s="188">
        <v>0.5</v>
      </c>
      <c r="AG63" s="183"/>
      <c r="AH63" s="183"/>
      <c r="AI63" s="184"/>
      <c r="AJ63" s="12"/>
      <c r="AK63" s="12"/>
    </row>
    <row r="64" spans="1:37" ht="16.5" hidden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85"/>
      <c r="Y64" s="186"/>
      <c r="Z64" s="186"/>
      <c r="AA64" s="186"/>
      <c r="AB64" s="186"/>
      <c r="AC64" s="186"/>
      <c r="AD64" s="186"/>
      <c r="AE64" s="187"/>
      <c r="AF64" s="185"/>
      <c r="AG64" s="186"/>
      <c r="AH64" s="186"/>
      <c r="AI64" s="187"/>
      <c r="AJ64" s="12"/>
      <c r="AK64" s="12"/>
    </row>
    <row r="65" spans="1:37" ht="16.5" hidden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89"/>
      <c r="Y65" s="190"/>
      <c r="Z65" s="190"/>
      <c r="AA65" s="190"/>
      <c r="AB65" s="190"/>
      <c r="AC65" s="190"/>
      <c r="AD65" s="190"/>
      <c r="AE65" s="191"/>
      <c r="AF65" s="189"/>
      <c r="AG65" s="190"/>
      <c r="AH65" s="190"/>
      <c r="AI65" s="191"/>
      <c r="AJ65" s="12"/>
      <c r="AK65" s="12"/>
    </row>
    <row r="66" spans="1:37" ht="15.6" hidden="1" customHeight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82" t="s">
        <v>353</v>
      </c>
      <c r="Y66" s="183"/>
      <c r="Z66" s="183"/>
      <c r="AA66" s="183"/>
      <c r="AB66" s="183"/>
      <c r="AC66" s="183"/>
      <c r="AD66" s="183"/>
      <c r="AE66" s="184"/>
      <c r="AF66" s="201">
        <v>1</v>
      </c>
      <c r="AG66" s="202"/>
      <c r="AH66" s="202"/>
      <c r="AI66" s="203"/>
      <c r="AJ66" s="12"/>
      <c r="AK66" s="12"/>
    </row>
    <row r="67" spans="1:37" ht="16.5" hidden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89"/>
      <c r="Y67" s="190"/>
      <c r="Z67" s="190"/>
      <c r="AA67" s="190"/>
      <c r="AB67" s="190"/>
      <c r="AC67" s="190"/>
      <c r="AD67" s="190"/>
      <c r="AE67" s="191"/>
      <c r="AF67" s="204"/>
      <c r="AG67" s="205"/>
      <c r="AH67" s="205"/>
      <c r="AI67" s="206"/>
      <c r="AJ67" s="12"/>
      <c r="AK67" s="12"/>
    </row>
    <row r="68" spans="1:37" ht="31.5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customHeight="1" thickTop="1" thickBot="1" x14ac:dyDescent="0.3">
      <c r="A69" s="138" t="s">
        <v>344</v>
      </c>
      <c r="B69" s="138"/>
      <c r="C69" s="138"/>
      <c r="D69" s="138"/>
      <c r="E69" s="138"/>
      <c r="F69" s="143">
        <v>0.2</v>
      </c>
      <c r="G69" s="143"/>
      <c r="H69" s="143"/>
      <c r="I69" s="143"/>
      <c r="J69" s="138">
        <f t="shared" ref="J69" si="3">F69*$X$30</f>
        <v>3.2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82"/>
      <c r="Y69" s="183"/>
      <c r="Z69" s="183"/>
      <c r="AA69" s="183"/>
      <c r="AB69" s="183"/>
      <c r="AC69" s="183"/>
      <c r="AD69" s="183"/>
      <c r="AE69" s="184"/>
      <c r="AF69" s="188"/>
      <c r="AG69" s="183"/>
      <c r="AH69" s="183"/>
      <c r="AI69" s="184"/>
      <c r="AJ69" s="12"/>
      <c r="AK69" s="12"/>
    </row>
    <row r="70" spans="1:37" ht="16.5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85"/>
      <c r="Y70" s="186"/>
      <c r="Z70" s="186"/>
      <c r="AA70" s="186"/>
      <c r="AB70" s="186"/>
      <c r="AC70" s="186"/>
      <c r="AD70" s="186"/>
      <c r="AE70" s="187"/>
      <c r="AF70" s="185"/>
      <c r="AG70" s="186"/>
      <c r="AH70" s="186"/>
      <c r="AI70" s="187"/>
      <c r="AJ70" s="12"/>
      <c r="AK70" s="12"/>
    </row>
    <row r="71" spans="1:37" ht="16.5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89"/>
      <c r="Y71" s="190"/>
      <c r="Z71" s="190"/>
      <c r="AA71" s="190"/>
      <c r="AB71" s="190"/>
      <c r="AC71" s="190"/>
      <c r="AD71" s="190"/>
      <c r="AE71" s="191"/>
      <c r="AF71" s="189"/>
      <c r="AG71" s="190"/>
      <c r="AH71" s="190"/>
      <c r="AI71" s="191"/>
      <c r="AJ71" s="12"/>
      <c r="AK71" s="12"/>
    </row>
    <row r="72" spans="1:37" ht="16.5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82"/>
      <c r="Y72" s="183"/>
      <c r="Z72" s="183"/>
      <c r="AA72" s="183"/>
      <c r="AB72" s="183"/>
      <c r="AC72" s="183"/>
      <c r="AD72" s="183"/>
      <c r="AE72" s="184"/>
      <c r="AF72" s="188"/>
      <c r="AG72" s="183"/>
      <c r="AH72" s="183"/>
      <c r="AI72" s="184"/>
      <c r="AJ72" s="12"/>
      <c r="AK72" s="12"/>
    </row>
    <row r="73" spans="1:37" ht="16.5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89"/>
      <c r="Y73" s="190"/>
      <c r="Z73" s="190"/>
      <c r="AA73" s="190"/>
      <c r="AB73" s="190"/>
      <c r="AC73" s="190"/>
      <c r="AD73" s="190"/>
      <c r="AE73" s="191"/>
      <c r="AF73" s="189"/>
      <c r="AG73" s="190"/>
      <c r="AH73" s="190"/>
      <c r="AI73" s="191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149999999999999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hidden="1" customHeight="1" x14ac:dyDescent="0.25">
      <c r="A126" s="46" t="s">
        <v>72</v>
      </c>
      <c r="AA126" s="46"/>
      <c r="AB126" s="47"/>
      <c r="AH126" s="46"/>
      <c r="AI126" s="46"/>
    </row>
    <row r="127" spans="1:35" ht="15" hidden="1" customHeight="1" x14ac:dyDescent="0.25">
      <c r="A127" s="46" t="s">
        <v>73</v>
      </c>
      <c r="AA127" s="46"/>
      <c r="AB127" s="47"/>
      <c r="AH127" s="46"/>
      <c r="AI127" s="46"/>
    </row>
    <row r="128" spans="1:35" ht="15" hidden="1" customHeight="1" x14ac:dyDescent="0.25">
      <c r="AA128" s="46"/>
      <c r="AB128" s="47"/>
      <c r="AH128" s="46"/>
      <c r="AI128" s="46"/>
    </row>
    <row r="129" spans="1:39" ht="15" hidden="1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hidden="1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hidden="1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hidden="1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hidden="1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hidden="1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hidden="1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hidden="1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hidden="1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hidden="1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hidden="1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hidden="1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hidden="1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hidden="1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hidden="1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hidden="1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hidden="1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hidden="1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hidden="1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hidden="1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hidden="1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hidden="1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hidden="1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hidden="1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hidden="1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hidden="1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hidden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hidden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hidden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hidden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hidden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hidden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hidden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hidden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hidden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hidden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hidden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hidden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hidden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hidden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hidden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hidden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hidden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hidden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hidden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hidden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hidden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hidden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hidden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hidden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hidden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hidden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hidden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hidden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hidden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hidden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hidden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hidden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hidden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hidden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hidden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hidden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hidden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hidden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hidden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hidden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hidden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hidden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hidden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hidden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hidden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hidden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hidden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hidden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hidden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hidden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hidden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hidden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hidden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hidden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hidden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hidden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hidden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hidden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hidden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hidden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hidden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hidden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hidden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hidden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53">
    <mergeCell ref="E26:L26"/>
    <mergeCell ref="M26:T26"/>
    <mergeCell ref="U26:AB26"/>
    <mergeCell ref="AC26:AE26"/>
    <mergeCell ref="AF26:AG26"/>
    <mergeCell ref="AH26:AI26"/>
    <mergeCell ref="E27:L27"/>
    <mergeCell ref="M27:T27"/>
    <mergeCell ref="U27:AB27"/>
    <mergeCell ref="AC27:AE27"/>
    <mergeCell ref="AF27:AG27"/>
    <mergeCell ref="AH27:AI27"/>
    <mergeCell ref="AH25:AI25"/>
    <mergeCell ref="E22:L22"/>
    <mergeCell ref="M22:T22"/>
    <mergeCell ref="U22:AB22"/>
    <mergeCell ref="AC22:AE22"/>
    <mergeCell ref="AF22:AG22"/>
    <mergeCell ref="AH22:AI22"/>
    <mergeCell ref="E23:L23"/>
    <mergeCell ref="M23:T23"/>
    <mergeCell ref="U23:AB23"/>
    <mergeCell ref="AC23:AE23"/>
    <mergeCell ref="AF23:AG23"/>
    <mergeCell ref="AH23:AI23"/>
    <mergeCell ref="E24:L24"/>
    <mergeCell ref="M24:T24"/>
    <mergeCell ref="U24:AB24"/>
    <mergeCell ref="AC24:AE24"/>
    <mergeCell ref="AF24:AG24"/>
    <mergeCell ref="AH24:AI24"/>
    <mergeCell ref="E25:L25"/>
    <mergeCell ref="M25:T25"/>
    <mergeCell ref="U25:AB25"/>
    <mergeCell ref="AC25:AE25"/>
    <mergeCell ref="AF25:AG25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H14:AI14"/>
    <mergeCell ref="E14:L14"/>
    <mergeCell ref="M14:T14"/>
    <mergeCell ref="U14:AB14"/>
    <mergeCell ref="AC14:AE14"/>
    <mergeCell ref="AF14:AG14"/>
    <mergeCell ref="E15:AI16"/>
    <mergeCell ref="A8:D8"/>
    <mergeCell ref="E8:AI8"/>
    <mergeCell ref="A9:AI10"/>
    <mergeCell ref="A11:AI11"/>
    <mergeCell ref="A12:AI12"/>
    <mergeCell ref="A13:D13"/>
    <mergeCell ref="E13:AI13"/>
    <mergeCell ref="AC21:AE21"/>
    <mergeCell ref="AF21:AG21"/>
    <mergeCell ref="AH21:AI21"/>
    <mergeCell ref="E20:L20"/>
    <mergeCell ref="E19:L19"/>
    <mergeCell ref="M18:AI18"/>
    <mergeCell ref="M19:AI19"/>
    <mergeCell ref="M20:AI20"/>
    <mergeCell ref="E17:L17"/>
    <mergeCell ref="M17:T17"/>
    <mergeCell ref="U17:AB17"/>
    <mergeCell ref="AC17:AE17"/>
    <mergeCell ref="AF17:AG17"/>
    <mergeCell ref="AH17:AI17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E18:L18"/>
    <mergeCell ref="E21:L21"/>
    <mergeCell ref="M21:T21"/>
    <mergeCell ref="U21:AB21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1"/>
    <mergeCell ref="AF39:AI41"/>
    <mergeCell ref="X42:AE43"/>
    <mergeCell ref="AF42:AI43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7"/>
    <mergeCell ref="AF45:AI47"/>
    <mergeCell ref="X48:AE49"/>
    <mergeCell ref="AF48:AI49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3"/>
    <mergeCell ref="AF51:AI53"/>
    <mergeCell ref="X54:AE55"/>
    <mergeCell ref="AF54:AI55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9"/>
    <mergeCell ref="AF57:AI59"/>
    <mergeCell ref="X60:AE61"/>
    <mergeCell ref="AF60:AI61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5"/>
    <mergeCell ref="AF63:AI65"/>
    <mergeCell ref="X66:AE67"/>
    <mergeCell ref="AF66:AI6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1"/>
    <mergeCell ref="AF69:AI71"/>
    <mergeCell ref="X72:AE73"/>
    <mergeCell ref="AF72:AI7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E7" xr:uid="{00000000-0002-0000-0600-000000000000}">
      <formula1>$B$131:$B$153</formula1>
    </dataValidation>
    <dataValidation type="list" allowBlank="1" showInputMessage="1" showErrorMessage="1" sqref="E8" xr:uid="{00000000-0002-0000-0600-000001000000}">
      <formula1>$B$156:$B$218</formula1>
    </dataValidation>
    <dataValidation type="list" allowBlank="1" showInputMessage="1" showErrorMessage="1" sqref="A3" xr:uid="{00000000-0002-0000-0600-000002000000}">
      <formula1>$A$126:$A$127</formula1>
    </dataValidation>
  </dataValidations>
  <hyperlinks>
    <hyperlink ref="S318" location="'Z1'!A1" display="Z1" xr:uid="{00000000-0004-0000-0600-000000000000}"/>
    <hyperlink ref="S319" location="'Z2'!A1" display="Z2" xr:uid="{00000000-0004-0000-0600-000001000000}"/>
    <hyperlink ref="S320" location="'Z3'!A1" display="Z3" xr:uid="{00000000-0004-0000-0600-000002000000}"/>
    <hyperlink ref="S321" location="'Z4'!A1" display="Z4" xr:uid="{00000000-0004-0000-0600-000003000000}"/>
    <hyperlink ref="S322" location="'Z5'!A1" display="Z5" xr:uid="{00000000-0004-0000-0600-000004000000}"/>
    <hyperlink ref="S323" location="'Z6'!A1" display="Z6" xr:uid="{00000000-0004-0000-0600-000005000000}"/>
    <hyperlink ref="S324" location="'Z7'!A1" display="Z7" xr:uid="{00000000-0004-0000-0600-000006000000}"/>
    <hyperlink ref="S326" location="'AP1'!A1" display="AP1" xr:uid="{00000000-0004-0000-0600-000007000000}"/>
    <hyperlink ref="S327" location="'AP2'!A1" display="AP2" xr:uid="{00000000-0004-0000-0600-000008000000}"/>
    <hyperlink ref="S328" location="'AP3'!A1" display="AP3" xr:uid="{00000000-0004-0000-0600-000009000000}"/>
    <hyperlink ref="S330" location="'AQ1'!A1" display="AQ1" xr:uid="{00000000-0004-0000-0600-00000A000000}"/>
    <hyperlink ref="S331" location="'AQ2'!A1" display="AQ2" xr:uid="{00000000-0004-0000-0600-00000B000000}"/>
    <hyperlink ref="S332" location="'AQ3'!A1" display="AQ3" xr:uid="{00000000-0004-0000-0600-00000C000000}"/>
    <hyperlink ref="S333" location="'AQ4'!A1" display="AQ4" xr:uid="{00000000-0004-0000-0600-00000D000000}"/>
    <hyperlink ref="S339" location="'AR1'!A1" display="AR1" xr:uid="{00000000-0004-0000-0600-00000E000000}"/>
    <hyperlink ref="S340" location="'AR2'!A1" display="AR2" xr:uid="{00000000-0004-0000-0600-00000F000000}"/>
    <hyperlink ref="S341" location="'AR3'!A1" display="AR3" xr:uid="{00000000-0004-0000-0600-000010000000}"/>
    <hyperlink ref="S345" location="'AS1'!A1" display="AS1" xr:uid="{00000000-0004-0000-0600-000011000000}"/>
    <hyperlink ref="S346" location="'AS2'!A1" display="AS2" xr:uid="{00000000-0004-0000-0600-000012000000}"/>
    <hyperlink ref="S347" location="'AS3'!A1" display="AS3" xr:uid="{00000000-0004-0000-0600-000013000000}"/>
    <hyperlink ref="S439" location="'AN2'!A1" display="AN2" xr:uid="{00000000-0004-0000-0600-000014000000}"/>
    <hyperlink ref="S438" location="'AN1'!A1" display="AN1" xr:uid="{00000000-0004-0000-0600-000015000000}"/>
    <hyperlink ref="S436" location="AM.5!A1" display="AM.5" xr:uid="{00000000-0004-0000-0600-000016000000}"/>
    <hyperlink ref="S435" location="AM.4!A1" display="AM.4" xr:uid="{00000000-0004-0000-0600-000017000000}"/>
    <hyperlink ref="S434" location="AM.3!A1" display="AM.3" xr:uid="{00000000-0004-0000-0600-000018000000}"/>
    <hyperlink ref="S433" location="AM.2!A1" display="AM.2" xr:uid="{00000000-0004-0000-0600-000019000000}"/>
    <hyperlink ref="S431" location="'AM1'!A1" display="AM1" xr:uid="{00000000-0004-0000-0600-00001A000000}"/>
    <hyperlink ref="S429" location="'AL5'!A1" display="AL5" xr:uid="{00000000-0004-0000-0600-00001B000000}"/>
    <hyperlink ref="S428" location="'AL4'!A1" display="AL4" xr:uid="{00000000-0004-0000-0600-00001C000000}"/>
    <hyperlink ref="S427" location="'AL3'!A1" display="AL3" xr:uid="{00000000-0004-0000-0600-00001D000000}"/>
    <hyperlink ref="S426" location="'AL2'!A1" display="AL2" xr:uid="{00000000-0004-0000-0600-00001E000000}"/>
    <hyperlink ref="S425" location="'AL1'!A1" display="AL1" xr:uid="{00000000-0004-0000-0600-00001F000000}"/>
    <hyperlink ref="S416" location="'AH6'!A1" display="AH6" xr:uid="{00000000-0004-0000-0600-000020000000}"/>
    <hyperlink ref="S415" location="'AH5'!A1" display="AH5" xr:uid="{00000000-0004-0000-0600-000021000000}"/>
    <hyperlink ref="S414" location="'AH4'!A1" display="AH4" xr:uid="{00000000-0004-0000-0600-000022000000}"/>
    <hyperlink ref="S413" location="'AH3'!A1" display="AH3" xr:uid="{00000000-0004-0000-0600-000023000000}"/>
    <hyperlink ref="S412" location="'AH2'!A1" display="AH2" xr:uid="{00000000-0004-0000-0600-000024000000}"/>
    <hyperlink ref="S411" location="'AH1'!A1" display="AH1" xr:uid="{00000000-0004-0000-0600-000025000000}"/>
    <hyperlink ref="S409" location="'AG8'!A1" display="AG8" xr:uid="{00000000-0004-0000-0600-000026000000}"/>
    <hyperlink ref="S408" location="'AG7'!A1" display="AG7" xr:uid="{00000000-0004-0000-0600-000027000000}"/>
    <hyperlink ref="S407" location="'AG6'!A1" display="AG6" xr:uid="{00000000-0004-0000-0600-000028000000}"/>
    <hyperlink ref="S406" location="'AG5'!A1" display="AG5" xr:uid="{00000000-0004-0000-0600-000029000000}"/>
    <hyperlink ref="S405" location="'AG4'!A1" display="AG4" xr:uid="{00000000-0004-0000-0600-00002A000000}"/>
    <hyperlink ref="S404" location="'AG3'!A1" display="AG3" xr:uid="{00000000-0004-0000-0600-00002B000000}"/>
    <hyperlink ref="S403" location="'AG2'!A1" display="AG2" xr:uid="{00000000-0004-0000-0600-00002C000000}"/>
    <hyperlink ref="S402" location="'AG1'!A1" display="AG1" xr:uid="{00000000-0004-0000-0600-00002D000000}"/>
    <hyperlink ref="S400" location="'AF6'!A1" display="AF6" xr:uid="{00000000-0004-0000-0600-00002E000000}"/>
    <hyperlink ref="S399" location="'AF5'!A1" display="AF5" xr:uid="{00000000-0004-0000-0600-00002F000000}"/>
    <hyperlink ref="S398" location="'AF4'!A1" display="AF4" xr:uid="{00000000-0004-0000-0600-000030000000}"/>
    <hyperlink ref="S397" location="'AF3'!A1" display="AF3" xr:uid="{00000000-0004-0000-0600-000031000000}"/>
    <hyperlink ref="S396" location="'AF2'!A1" display="AF2" xr:uid="{00000000-0004-0000-0600-000032000000}"/>
    <hyperlink ref="S395" location="'AF1'!A1" display="AF1" xr:uid="{00000000-0004-0000-0600-000033000000}"/>
    <hyperlink ref="S393" location="'AE5'!A1" display="AE5" xr:uid="{00000000-0004-0000-0600-000034000000}"/>
    <hyperlink ref="S392" location="'AE4'!A1" display="AE4" xr:uid="{00000000-0004-0000-0600-000035000000}"/>
    <hyperlink ref="S391" location="'AE3'!A1" display="AE3" xr:uid="{00000000-0004-0000-0600-000036000000}"/>
    <hyperlink ref="S390" location="'AE2'!A1" display="AE2" xr:uid="{00000000-0004-0000-0600-000037000000}"/>
    <hyperlink ref="S389" location="'AE1'!A1" display="AE1" xr:uid="{00000000-0004-0000-0600-000038000000}"/>
    <hyperlink ref="S387" location="'AD5'!A1" display="AD5" xr:uid="{00000000-0004-0000-0600-000039000000}"/>
    <hyperlink ref="S386" location="'AD4'!A1" display="AD4" xr:uid="{00000000-0004-0000-0600-00003A000000}"/>
    <hyperlink ref="S385" location="'AD3'!A1" display="AD3" xr:uid="{00000000-0004-0000-0600-00003B000000}"/>
    <hyperlink ref="S384" location="'AD2'!A1" display="AD2" xr:uid="{00000000-0004-0000-0600-00003C000000}"/>
    <hyperlink ref="S383" location="'AD1'!A1" display="AD1" xr:uid="{00000000-0004-0000-0600-00003D000000}"/>
    <hyperlink ref="S381" location="'AC4'!A1" display="AC4" xr:uid="{00000000-0004-0000-0600-00003E000000}"/>
    <hyperlink ref="S380" location="'AC3'!A1" display="AC3" xr:uid="{00000000-0004-0000-0600-00003F000000}"/>
    <hyperlink ref="S379" location="'AC2'!A1" display="AC2" xr:uid="{00000000-0004-0000-0600-000040000000}"/>
    <hyperlink ref="S378" location="'AC1'!A1" display="AC1" xr:uid="{00000000-0004-0000-0600-000041000000}"/>
    <hyperlink ref="S376" location="'AB5'!A1" display="AB5" xr:uid="{00000000-0004-0000-0600-000042000000}"/>
    <hyperlink ref="S375" location="'AB4'!A1" display="AB4" xr:uid="{00000000-0004-0000-0600-000043000000}"/>
    <hyperlink ref="S374" location="'AB3'!A1" display="AB3" xr:uid="{00000000-0004-0000-0600-000044000000}"/>
    <hyperlink ref="S373" location="'AB2'!A1" display="AB2" xr:uid="{00000000-0004-0000-0600-000045000000}"/>
    <hyperlink ref="S372" location="'AB1'!A1" display="AB1" xr:uid="{00000000-0004-0000-0600-000046000000}"/>
    <hyperlink ref="S370" location="'AA8'!A1" display="AA8" xr:uid="{00000000-0004-0000-0600-000047000000}"/>
    <hyperlink ref="S369" location="'AA7'!A1" display="AA7" xr:uid="{00000000-0004-0000-0600-000048000000}"/>
    <hyperlink ref="S368" location="'AA6'!A1" display="AA6" xr:uid="{00000000-0004-0000-0600-000049000000}"/>
    <hyperlink ref="S367" location="'AA5'!A1" display="AA5" xr:uid="{00000000-0004-0000-0600-00004A000000}"/>
    <hyperlink ref="S366" location="'AA4'!A1" display="AA4" xr:uid="{00000000-0004-0000-0600-00004B000000}"/>
    <hyperlink ref="S365" location="'AA3'!A1" display="AA3" xr:uid="{00000000-0004-0000-0600-00004C000000}"/>
    <hyperlink ref="S364" location="'AA2'!A1" display="AA2" xr:uid="{00000000-0004-0000-0600-00004D000000}"/>
    <hyperlink ref="S363" location="'AA1'!A1" display="AA1" xr:uid="{00000000-0004-0000-0600-00004E000000}"/>
    <hyperlink ref="S361" location="'AO1'!A1" display="AO1" xr:uid="{00000000-0004-0000-0600-00004F000000}"/>
    <hyperlink ref="S359" location="'AV3'!A1" display="AV3" xr:uid="{00000000-0004-0000-0600-000050000000}"/>
    <hyperlink ref="S358" location="'AV2'!A1" display="AV2" xr:uid="{00000000-0004-0000-0600-000051000000}"/>
    <hyperlink ref="S357" location="'AV1'!A1" display="AV1" xr:uid="{00000000-0004-0000-0600-000052000000}"/>
    <hyperlink ref="S355" location="'AU3'!A1" display="AU3" xr:uid="{00000000-0004-0000-0600-000053000000}"/>
    <hyperlink ref="S354" location="'AU2'!A1" display="AU2" xr:uid="{00000000-0004-0000-0600-000054000000}"/>
    <hyperlink ref="S353" location="'AU1'!A1" display="AU1" xr:uid="{00000000-0004-0000-0600-000055000000}"/>
    <hyperlink ref="S351" location="'AT3'!A1" display="AT3" xr:uid="{00000000-0004-0000-0600-000056000000}"/>
    <hyperlink ref="S350" location="'AT2'!A1" display="AT2" xr:uid="{00000000-0004-0000-0600-000057000000}"/>
    <hyperlink ref="S418" location="'AI1'!A1" display="AI1" xr:uid="{00000000-0004-0000-0600-000058000000}"/>
    <hyperlink ref="S419" location="'AI2'!A1" display="AI2" xr:uid="{00000000-0004-0000-0600-000059000000}"/>
    <hyperlink ref="S420" location="'AI3'!A1" display="AI3" xr:uid="{00000000-0004-0000-0600-00005A000000}"/>
    <hyperlink ref="S421" location="'AI4'!A1" display="AI4" xr:uid="{00000000-0004-0000-0600-00005B000000}"/>
    <hyperlink ref="S422" location="'AI5'!A1" display="AI5" xr:uid="{00000000-0004-0000-0600-00005C000000}"/>
    <hyperlink ref="S423" location="'AI6'!A1" display="AI6" xr:uid="{00000000-0004-0000-0600-00005D000000}"/>
    <hyperlink ref="S342" location="'AR4'!A1" display="AR4" xr:uid="{00000000-0004-0000-0600-00005E000000}"/>
    <hyperlink ref="S343" location="'AR5'!A1" display="AR5" xr:uid="{00000000-0004-0000-0600-00005F000000}"/>
    <hyperlink ref="S334" location="'AQ5'!A1" display="AQ5" xr:uid="{00000000-0004-0000-0600-000060000000}"/>
    <hyperlink ref="S335" location="'AQ6'!A1" display="AQ6" xr:uid="{00000000-0004-0000-0600-000061000000}"/>
    <hyperlink ref="S336" location="'AQ7'!A1" display="AQ7" xr:uid="{00000000-0004-0000-0600-000062000000}"/>
    <hyperlink ref="S337" location="'AQ8'!A1" display="AQ8" xr:uid="{00000000-0004-0000-0600-000063000000}"/>
    <hyperlink ref="S325" location="informazioni!A328" display="0.1" xr:uid="{00000000-0004-0000-0600-000064000000}"/>
    <hyperlink ref="S348" location="informazioni!A339" display="0.5" xr:uid="{00000000-0004-0000-0600-000065000000}"/>
    <hyperlink ref="S352" location="informazioni!A350" display="0.6" xr:uid="{00000000-0004-0000-0600-000066000000}"/>
    <hyperlink ref="S356" location="informazioni!A364" display="0.8" xr:uid="{00000000-0004-0000-0600-000067000000}"/>
    <hyperlink ref="S360" location="informazioni!A375" display="informazioni!A375" xr:uid="{00000000-0004-0000-0600-000068000000}"/>
    <hyperlink ref="S362" location="informazioni!A386" display="informazioni!A386" xr:uid="{00000000-0004-0000-0600-000069000000}"/>
    <hyperlink ref="S371" location="informazioni!A397" display="informazioni!A397" xr:uid="{00000000-0004-0000-0600-00006A000000}"/>
    <hyperlink ref="S377" location="informazioni!A408" display="informazioni!A408" xr:uid="{00000000-0004-0000-0600-00006B000000}"/>
    <hyperlink ref="S388" location="informazioni!A419" display="informazioni!A419" xr:uid="{00000000-0004-0000-0600-00006C000000}"/>
    <hyperlink ref="S394" location="informazioni!A430" display="informazioni!A430" xr:uid="{00000000-0004-0000-0600-00006D000000}"/>
    <hyperlink ref="S401" location="informazioni!A452" display="informazioni!A452" xr:uid="{00000000-0004-0000-0600-00006E000000}"/>
    <hyperlink ref="S410" location="informazioni!A463" display="informazioni!A463" xr:uid="{00000000-0004-0000-0600-00006F000000}"/>
    <hyperlink ref="S417" location="informazioni!A474" display="informazioni!A474" xr:uid="{00000000-0004-0000-0600-000070000000}"/>
    <hyperlink ref="S424" location="informazioni!A485" display="informazioni!A485" xr:uid="{00000000-0004-0000-0600-000071000000}"/>
    <hyperlink ref="S430" location="informazioni!A496" display="informazioni!A496" xr:uid="{00000000-0004-0000-0600-000072000000}"/>
    <hyperlink ref="S432" location="informazioni!A507" display="informazioni!A507" xr:uid="{00000000-0004-0000-0600-000073000000}"/>
    <hyperlink ref="S437" location="informazioni!A520" display="informazioni!A520" xr:uid="{00000000-0004-0000-0600-000074000000}"/>
    <hyperlink ref="S147" location="'D1'!A1" display="D1" xr:uid="{00000000-0004-0000-0600-000075000000}"/>
    <hyperlink ref="S148" location="'D2'!A1" display="D2" xr:uid="{00000000-0004-0000-0600-000076000000}"/>
    <hyperlink ref="S238" location="'O2'!A1" display="O2" xr:uid="{00000000-0004-0000-0600-000077000000}"/>
    <hyperlink ref="S239" location="'O3'!A1" display="O3" xr:uid="{00000000-0004-0000-0600-000078000000}"/>
    <hyperlink ref="S240" location="'O4'!A1" display="O4" xr:uid="{00000000-0004-0000-0600-000079000000}"/>
    <hyperlink ref="S242" location="'P1'!A1" display="P1" xr:uid="{00000000-0004-0000-0600-00007A000000}"/>
    <hyperlink ref="S243" location="'P2'!A1" display="P2" xr:uid="{00000000-0004-0000-0600-00007B000000}"/>
    <hyperlink ref="S244" location="'P3'!A1" display="P3" xr:uid="{00000000-0004-0000-0600-00007C000000}"/>
    <hyperlink ref="S245" location="'P4'!A1" display="P4" xr:uid="{00000000-0004-0000-0600-00007D000000}"/>
    <hyperlink ref="S246" location="'P5'!A1" display="P5" xr:uid="{00000000-0004-0000-0600-00007E000000}"/>
    <hyperlink ref="S248" location="'Q1'!A1" display="Q1" xr:uid="{00000000-0004-0000-0600-00007F000000}"/>
    <hyperlink ref="S249" location="'Q2'!A1" display="Q2" xr:uid="{00000000-0004-0000-0600-000080000000}"/>
    <hyperlink ref="S250" location="'Q3'!A1" display="Q3" xr:uid="{00000000-0004-0000-0600-000081000000}"/>
    <hyperlink ref="S251" location="'Q4'!A1" display="Q4" xr:uid="{00000000-0004-0000-0600-000082000000}"/>
    <hyperlink ref="S252" location="'Q5'!A1" display="Q5" xr:uid="{00000000-0004-0000-0600-000083000000}"/>
    <hyperlink ref="S253" location="'Q6'!A1" display="Q6" xr:uid="{00000000-0004-0000-0600-000084000000}"/>
    <hyperlink ref="S255" location="'R1'!A1" display="R1" xr:uid="{00000000-0004-0000-0600-000085000000}"/>
    <hyperlink ref="S256" location="'R2'!A1" display="R2" xr:uid="{00000000-0004-0000-0600-000086000000}"/>
    <hyperlink ref="S257" location="'R3'!A1" display="R3" xr:uid="{00000000-0004-0000-0600-000087000000}"/>
    <hyperlink ref="S258" location="'R4'!A1" display="R4" xr:uid="{00000000-0004-0000-0600-000088000000}"/>
    <hyperlink ref="S259" location="'R5'!A1" display="R5" xr:uid="{00000000-0004-0000-0600-000089000000}"/>
    <hyperlink ref="S260" location="'R6'!A1" display="R6" xr:uid="{00000000-0004-0000-0600-00008A000000}"/>
    <hyperlink ref="S265" location="'S1'!A1" display="S1" xr:uid="{00000000-0004-0000-0600-00008B000000}"/>
    <hyperlink ref="S266" location="'S2'!A1" display="S2" xr:uid="{00000000-0004-0000-0600-00008C000000}"/>
    <hyperlink ref="S267" location="'S3'!A1" display="S3" xr:uid="{00000000-0004-0000-0600-00008D000000}"/>
    <hyperlink ref="S268" location="'S4'!A1" display="S4" xr:uid="{00000000-0004-0000-0600-00008E000000}"/>
    <hyperlink ref="S269" location="'S5'!A1" display="S5" xr:uid="{00000000-0004-0000-0600-00008F000000}"/>
    <hyperlink ref="S270" location="'S6'!A1" display="S6" xr:uid="{00000000-0004-0000-0600-000090000000}"/>
    <hyperlink ref="S272" location="'T1'!A1" display="T1" xr:uid="{00000000-0004-0000-0600-000091000000}"/>
    <hyperlink ref="S273" location="'T2'!A1" display="T2" xr:uid="{00000000-0004-0000-0600-000092000000}"/>
    <hyperlink ref="S274" location="'T3'!A1" display="T3" xr:uid="{00000000-0004-0000-0600-000093000000}"/>
    <hyperlink ref="S275" location="'T4'!A1" display="T4" xr:uid="{00000000-0004-0000-0600-000094000000}"/>
    <hyperlink ref="S277" location="'U1'!A1" display="U1" xr:uid="{00000000-0004-0000-0600-000095000000}"/>
    <hyperlink ref="S278" location="'U2'!A1" display="U2" xr:uid="{00000000-0004-0000-0600-000096000000}"/>
    <hyperlink ref="S279" location="'U3'!A1" display="U3" xr:uid="{00000000-0004-0000-0600-000097000000}"/>
    <hyperlink ref="S280" location="'U4'!A1" display="U4" xr:uid="{00000000-0004-0000-0600-000098000000}"/>
    <hyperlink ref="S281" location="'U5'!A1" display="U5" xr:uid="{00000000-0004-0000-0600-000099000000}"/>
    <hyperlink ref="S282" location="'U6'!A1" display="U6" xr:uid="{00000000-0004-0000-0600-00009A000000}"/>
    <hyperlink ref="S283" location="'U7'!A1" display="U7" xr:uid="{00000000-0004-0000-0600-00009B000000}"/>
    <hyperlink ref="S284" location="'U8'!A1" display="U8" xr:uid="{00000000-0004-0000-0600-00009C000000}"/>
    <hyperlink ref="S286" location="'V1'!A1" display="V1" xr:uid="{00000000-0004-0000-0600-00009D000000}"/>
    <hyperlink ref="S287" location="'V2'!A1" display="V2" xr:uid="{00000000-0004-0000-0600-00009E000000}"/>
    <hyperlink ref="S288" location="'V3'!A1" display="V3" xr:uid="{00000000-0004-0000-0600-00009F000000}"/>
    <hyperlink ref="S289" location="'V4'!A1" display="V4" xr:uid="{00000000-0004-0000-0600-0000A0000000}"/>
    <hyperlink ref="S290" location="'V5'!A1" display="V5" xr:uid="{00000000-0004-0000-0600-0000A1000000}"/>
    <hyperlink ref="S291" location="'V6'!A1" display="V6" xr:uid="{00000000-0004-0000-0600-0000A2000000}"/>
    <hyperlink ref="S292" location="'V7'!A1" display="V7" xr:uid="{00000000-0004-0000-0600-0000A3000000}"/>
    <hyperlink ref="S293" location="'V8'!A1" display="V8" xr:uid="{00000000-0004-0000-0600-0000A4000000}"/>
    <hyperlink ref="S295" location="'W1'!A1" display="W1" xr:uid="{00000000-0004-0000-0600-0000A5000000}"/>
    <hyperlink ref="S296" location="'W2'!A1" display="W2" xr:uid="{00000000-0004-0000-0600-0000A6000000}"/>
    <hyperlink ref="S297" location="'W3'!A1" display="W3" xr:uid="{00000000-0004-0000-0600-0000A7000000}"/>
    <hyperlink ref="S298" location="'W4'!A1" display="W4" xr:uid="{00000000-0004-0000-0600-0000A8000000}"/>
    <hyperlink ref="S299" location="'W5'!A1" display="W5" xr:uid="{00000000-0004-0000-0600-0000A9000000}"/>
    <hyperlink ref="S300" location="'W6'!A1" display="W6" xr:uid="{00000000-0004-0000-0600-0000AA000000}"/>
    <hyperlink ref="S301" location="'W7'!A1" display="W7" xr:uid="{00000000-0004-0000-0600-0000AB000000}"/>
    <hyperlink ref="S303" location="'X1'!A1" display="X1" xr:uid="{00000000-0004-0000-0600-0000AC000000}"/>
    <hyperlink ref="S304" location="'X2'!A1" display="X2" xr:uid="{00000000-0004-0000-0600-0000AD000000}"/>
    <hyperlink ref="S305" location="'X3'!A1" display="X3" xr:uid="{00000000-0004-0000-0600-0000AE000000}"/>
    <hyperlink ref="S306" location="'X4'!A1" display="X4" xr:uid="{00000000-0004-0000-0600-0000AF000000}"/>
    <hyperlink ref="S307" location="'X5'!A1" display="X5" xr:uid="{00000000-0004-0000-0600-0000B0000000}"/>
    <hyperlink ref="S308" location="'X6'!A1" display="X6" xr:uid="{00000000-0004-0000-0600-0000B1000000}"/>
    <hyperlink ref="S310" location="'Y1'!A1" display="'Y1'!A1" xr:uid="{00000000-0004-0000-0600-0000B2000000}"/>
    <hyperlink ref="S311" location="'Y2'!A1" display="Y2" xr:uid="{00000000-0004-0000-0600-0000B3000000}"/>
    <hyperlink ref="S312" location="'Y3'!A1" display="Y3" xr:uid="{00000000-0004-0000-0600-0000B4000000}"/>
    <hyperlink ref="S313" location="'Y4'!A1" display="Y4" xr:uid="{00000000-0004-0000-0600-0000B5000000}"/>
    <hyperlink ref="S314" location="'Y5'!A1" display="Y5" xr:uid="{00000000-0004-0000-0600-0000B6000000}"/>
    <hyperlink ref="S315" location="'Y6'!A1" display="Y6" xr:uid="{00000000-0004-0000-0600-0000B7000000}"/>
    <hyperlink ref="S316" location="'Y7'!A1" display="Y7" xr:uid="{00000000-0004-0000-0600-0000B8000000}"/>
    <hyperlink ref="S261" location="'R7'!A1" display="R7" xr:uid="{00000000-0004-0000-0600-0000B9000000}"/>
    <hyperlink ref="S262" location="'R8'!A1" display="R8" xr:uid="{00000000-0004-0000-0600-0000BA000000}"/>
    <hyperlink ref="S263" location="'R10'!A1" display="R9" xr:uid="{00000000-0004-0000-0600-0000BB000000}"/>
    <hyperlink ref="S241" location="'Elenco obiettivi '!A207" display="'Elenco obiettivi '!A207" xr:uid="{00000000-0004-0000-0600-0000BC000000}"/>
    <hyperlink ref="S247" location="informazioni!A218" display="informazioni!A218" xr:uid="{00000000-0004-0000-0600-0000BD000000}"/>
    <hyperlink ref="S254" location="informazioni!A229" display="informazioni!A229" xr:uid="{00000000-0004-0000-0600-0000BE000000}"/>
    <hyperlink ref="S264" location="informazioni!A240" display="informazioni!A240" xr:uid="{00000000-0004-0000-0600-0000BF000000}"/>
    <hyperlink ref="S271" location="informazioni!A251" display="informazioni!A251" xr:uid="{00000000-0004-0000-0600-0000C0000000}"/>
    <hyperlink ref="S276" location="informazioni!A262" display="informazioni!A262" xr:uid="{00000000-0004-0000-0600-0000C1000000}"/>
    <hyperlink ref="S285" location="informazioni!A273" display="informazioni!A273" xr:uid="{00000000-0004-0000-0600-0000C2000000}"/>
    <hyperlink ref="S294" location="informazioni!A284" display="informazioni!A284" xr:uid="{00000000-0004-0000-0600-0000C3000000}"/>
    <hyperlink ref="S302" location="informazioni!A295" display="informazioni!A295" xr:uid="{00000000-0004-0000-0600-0000C4000000}"/>
    <hyperlink ref="S309" location="informazioni!A306" display="0.1" xr:uid="{00000000-0004-0000-0600-0000C5000000}"/>
    <hyperlink ref="S317" location="informazioni!A317" display="informazioni!A317" xr:uid="{00000000-0004-0000-0600-0000C6000000}"/>
    <hyperlink ref="S123" location="'B14'!A1" display="B14" xr:uid="{00000000-0004-0000-0600-0000C7000000}"/>
    <hyperlink ref="S122" location="'B13'!A1" display="B13" xr:uid="{00000000-0004-0000-0600-0000C8000000}"/>
    <hyperlink ref="S117" location="'B21'!A1" display="B21" xr:uid="{00000000-0004-0000-0600-0000C9000000}"/>
    <hyperlink ref="S119" location="'B23'!A1" display="B23" xr:uid="{00000000-0004-0000-0600-0000CA000000}"/>
    <hyperlink ref="S121" location="'B25'!A1" display="B25" xr:uid="{00000000-0004-0000-0600-0000CB000000}"/>
  </hyperlinks>
  <pageMargins left="0.31496062992125984" right="0.11811023622047245" top="0.74803149606299213" bottom="0.74803149606299213" header="0.31496062992125984" footer="0.31496062992125984"/>
  <pageSetup paperSize="9" scale="53" orientation="portrait" horizontalDpi="300" verticalDpi="30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50"/>
    <pageSetUpPr fitToPage="1"/>
  </sheetPr>
  <dimension ref="A1:BH317"/>
  <sheetViews>
    <sheetView view="pageBreakPreview" zoomScale="80" zoomScaleNormal="80" zoomScaleSheetLayoutView="80" workbookViewId="0">
      <selection activeCell="E13" sqref="E13:AI13"/>
    </sheetView>
  </sheetViews>
  <sheetFormatPr defaultColWidth="5.28515625" defaultRowHeight="15" x14ac:dyDescent="0.25"/>
  <cols>
    <col min="1" max="26" width="5.28515625" style="46" customWidth="1"/>
    <col min="27" max="27" width="5.28515625" style="47" customWidth="1"/>
    <col min="28" max="31" width="5.28515625" style="46" customWidth="1"/>
    <col min="32" max="33" width="6.140625" style="46" customWidth="1"/>
    <col min="34" max="35" width="6.140625" style="13" customWidth="1"/>
    <col min="36" max="16384" width="5.28515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367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str">
        <f>Elenco!B6</f>
        <v>d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tr">
        <f>Elenco!C6</f>
        <v>SERVIZIO 2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 t="s">
        <v>398</v>
      </c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hidden="1" customHeight="1" thickTop="1" thickBot="1" x14ac:dyDescent="0.3">
      <c r="A7" s="139" t="s">
        <v>22</v>
      </c>
      <c r="B7" s="139"/>
      <c r="C7" s="139"/>
      <c r="D7" s="139"/>
      <c r="E7" s="155"/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hidden="1" customHeight="1" thickTop="1" thickBot="1" x14ac:dyDescent="0.3">
      <c r="A8" s="139" t="s">
        <v>24</v>
      </c>
      <c r="B8" s="139"/>
      <c r="C8" s="139"/>
      <c r="D8" s="139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78" customHeight="1" thickTop="1" thickBot="1" x14ac:dyDescent="0.3">
      <c r="A13" s="144" t="s">
        <v>28</v>
      </c>
      <c r="B13" s="145"/>
      <c r="C13" s="145"/>
      <c r="D13" s="146"/>
      <c r="E13" s="224" t="s">
        <v>415</v>
      </c>
      <c r="F13" s="225"/>
      <c r="G13" s="225"/>
      <c r="H13" s="225"/>
      <c r="I13" s="225"/>
      <c r="J13" s="225"/>
      <c r="K13" s="225"/>
      <c r="L13" s="225"/>
      <c r="M13" s="225"/>
      <c r="N13" s="225"/>
      <c r="O13" s="225"/>
      <c r="P13" s="225"/>
      <c r="Q13" s="225"/>
      <c r="R13" s="225"/>
      <c r="S13" s="225"/>
      <c r="T13" s="225"/>
      <c r="U13" s="225"/>
      <c r="V13" s="225"/>
      <c r="W13" s="225"/>
      <c r="X13" s="225"/>
      <c r="Y13" s="225"/>
      <c r="Z13" s="225"/>
      <c r="AA13" s="225"/>
      <c r="AB13" s="225"/>
      <c r="AC13" s="225"/>
      <c r="AD13" s="225"/>
      <c r="AE13" s="225"/>
      <c r="AF13" s="225"/>
      <c r="AG13" s="225"/>
      <c r="AH13" s="225"/>
      <c r="AI13" s="226"/>
      <c r="AJ13" s="15"/>
      <c r="AK13" s="15"/>
    </row>
    <row r="14" spans="1:60" s="16" customFormat="1" ht="16.149999999999999" customHeight="1" thickTop="1" x14ac:dyDescent="0.25">
      <c r="A14" s="156" t="s">
        <v>29</v>
      </c>
      <c r="B14" s="157"/>
      <c r="C14" s="157"/>
      <c r="D14" s="157"/>
      <c r="E14" s="164" t="s">
        <v>337</v>
      </c>
      <c r="F14" s="165"/>
      <c r="G14" s="165"/>
      <c r="H14" s="165"/>
      <c r="I14" s="165"/>
      <c r="J14" s="165"/>
      <c r="K14" s="165"/>
      <c r="L14" s="165"/>
      <c r="M14" s="165"/>
      <c r="N14" s="165"/>
      <c r="O14" s="165"/>
      <c r="P14" s="165"/>
      <c r="Q14" s="165"/>
      <c r="R14" s="165"/>
      <c r="S14" s="165"/>
      <c r="T14" s="167"/>
      <c r="U14" s="164" t="s">
        <v>338</v>
      </c>
      <c r="V14" s="165"/>
      <c r="W14" s="165"/>
      <c r="X14" s="165"/>
      <c r="Y14" s="165"/>
      <c r="Z14" s="165"/>
      <c r="AA14" s="165"/>
      <c r="AB14" s="165"/>
      <c r="AC14" s="164" t="s">
        <v>380</v>
      </c>
      <c r="AD14" s="165"/>
      <c r="AE14" s="167"/>
      <c r="AF14" s="164">
        <v>2020</v>
      </c>
      <c r="AG14" s="167"/>
      <c r="AH14" s="164">
        <v>2019</v>
      </c>
      <c r="AI14" s="167"/>
      <c r="AJ14" s="15"/>
      <c r="AK14" s="15"/>
      <c r="AV14" s="15"/>
      <c r="AW14" s="15"/>
      <c r="AX14" s="15"/>
    </row>
    <row r="15" spans="1:60" s="16" customFormat="1" ht="27.6" hidden="1" customHeight="1" x14ac:dyDescent="0.25">
      <c r="A15" s="158"/>
      <c r="B15" s="159"/>
      <c r="C15" s="159"/>
      <c r="D15" s="160"/>
      <c r="E15" s="227" t="s">
        <v>363</v>
      </c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228"/>
      <c r="U15" s="229"/>
      <c r="V15" s="230"/>
      <c r="W15" s="230"/>
      <c r="X15" s="230"/>
      <c r="Y15" s="230"/>
      <c r="Z15" s="230"/>
      <c r="AA15" s="230"/>
      <c r="AB15" s="230"/>
      <c r="AC15" s="113"/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28.15" customHeight="1" x14ac:dyDescent="0.25">
      <c r="A16" s="158"/>
      <c r="B16" s="159"/>
      <c r="C16" s="159"/>
      <c r="D16" s="160"/>
      <c r="E16" s="227" t="s">
        <v>412</v>
      </c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5"/>
      <c r="Q16" s="125"/>
      <c r="R16" s="125"/>
      <c r="S16" s="125"/>
      <c r="T16" s="228"/>
      <c r="U16" s="229" t="s">
        <v>385</v>
      </c>
      <c r="V16" s="230"/>
      <c r="W16" s="230"/>
      <c r="X16" s="230"/>
      <c r="Y16" s="230"/>
      <c r="Z16" s="230"/>
      <c r="AA16" s="230"/>
      <c r="AB16" s="230"/>
      <c r="AC16" s="231">
        <v>44561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15.6" customHeight="1" x14ac:dyDescent="0.25">
      <c r="A17" s="158"/>
      <c r="B17" s="159"/>
      <c r="C17" s="159"/>
      <c r="D17" s="160"/>
      <c r="E17" s="227" t="s">
        <v>386</v>
      </c>
      <c r="F17" s="125"/>
      <c r="G17" s="125"/>
      <c r="H17" s="125"/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228"/>
      <c r="U17" s="229" t="s">
        <v>387</v>
      </c>
      <c r="V17" s="230"/>
      <c r="W17" s="230"/>
      <c r="X17" s="230"/>
      <c r="Y17" s="230"/>
      <c r="Z17" s="230"/>
      <c r="AA17" s="230"/>
      <c r="AB17" s="230"/>
      <c r="AC17" s="113" t="s">
        <v>388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16.149999999999999" customHeight="1" x14ac:dyDescent="0.25">
      <c r="A18" s="158"/>
      <c r="B18" s="159"/>
      <c r="C18" s="159"/>
      <c r="D18" s="160"/>
      <c r="E18" s="227" t="s">
        <v>389</v>
      </c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228"/>
      <c r="U18" s="229" t="s">
        <v>390</v>
      </c>
      <c r="V18" s="230"/>
      <c r="W18" s="230"/>
      <c r="X18" s="230"/>
      <c r="Y18" s="230"/>
      <c r="Z18" s="230"/>
      <c r="AA18" s="230"/>
      <c r="AB18" s="230"/>
      <c r="AC18" s="113" t="s">
        <v>388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15.6" customHeight="1" thickBot="1" x14ac:dyDescent="0.3">
      <c r="A19" s="158"/>
      <c r="B19" s="159"/>
      <c r="C19" s="159"/>
      <c r="D19" s="160"/>
      <c r="E19" s="227" t="s">
        <v>391</v>
      </c>
      <c r="F19" s="125"/>
      <c r="G19" s="125"/>
      <c r="H19" s="125"/>
      <c r="I19" s="125"/>
      <c r="J19" s="125"/>
      <c r="K19" s="125"/>
      <c r="L19" s="125"/>
      <c r="M19" s="125"/>
      <c r="N19" s="125"/>
      <c r="O19" s="125"/>
      <c r="P19" s="125"/>
      <c r="Q19" s="125"/>
      <c r="R19" s="125"/>
      <c r="S19" s="125"/>
      <c r="T19" s="228"/>
      <c r="U19" s="229" t="s">
        <v>392</v>
      </c>
      <c r="V19" s="230"/>
      <c r="W19" s="230"/>
      <c r="X19" s="230"/>
      <c r="Y19" s="230"/>
      <c r="Z19" s="230"/>
      <c r="AA19" s="230"/>
      <c r="AB19" s="230"/>
      <c r="AC19" s="113" t="s">
        <v>392</v>
      </c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5.75" hidden="1" x14ac:dyDescent="0.25">
      <c r="A20" s="158"/>
      <c r="B20" s="159"/>
      <c r="C20" s="159"/>
      <c r="D20" s="160"/>
      <c r="E20" s="232"/>
      <c r="F20" s="230"/>
      <c r="G20" s="230"/>
      <c r="H20" s="230"/>
      <c r="I20" s="230"/>
      <c r="J20" s="230"/>
      <c r="K20" s="230"/>
      <c r="L20" s="230"/>
      <c r="M20" s="230"/>
      <c r="N20" s="230"/>
      <c r="O20" s="230"/>
      <c r="P20" s="230"/>
      <c r="Q20" s="230"/>
      <c r="R20" s="230"/>
      <c r="S20" s="230"/>
      <c r="T20" s="233"/>
      <c r="U20" s="229"/>
      <c r="V20" s="230"/>
      <c r="W20" s="230"/>
      <c r="X20" s="230"/>
      <c r="Y20" s="230"/>
      <c r="Z20" s="230"/>
      <c r="AA20" s="230"/>
      <c r="AB20" s="230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5.75" hidden="1" x14ac:dyDescent="0.25">
      <c r="A21" s="158"/>
      <c r="B21" s="159"/>
      <c r="C21" s="159"/>
      <c r="D21" s="160"/>
      <c r="E21" s="232"/>
      <c r="F21" s="230"/>
      <c r="G21" s="230"/>
      <c r="H21" s="230"/>
      <c r="I21" s="230"/>
      <c r="J21" s="230"/>
      <c r="K21" s="230"/>
      <c r="L21" s="230"/>
      <c r="M21" s="230"/>
      <c r="N21" s="230"/>
      <c r="O21" s="230"/>
      <c r="P21" s="230"/>
      <c r="Q21" s="230"/>
      <c r="R21" s="230"/>
      <c r="S21" s="230"/>
      <c r="T21" s="233"/>
      <c r="U21" s="229"/>
      <c r="V21" s="230"/>
      <c r="W21" s="230"/>
      <c r="X21" s="230"/>
      <c r="Y21" s="230"/>
      <c r="Z21" s="230"/>
      <c r="AA21" s="230"/>
      <c r="AB21" s="230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5.75" hidden="1" x14ac:dyDescent="0.25">
      <c r="A22" s="158"/>
      <c r="B22" s="159"/>
      <c r="C22" s="159"/>
      <c r="D22" s="160"/>
      <c r="E22" s="232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3"/>
      <c r="U22" s="229"/>
      <c r="V22" s="230"/>
      <c r="W22" s="230"/>
      <c r="X22" s="230"/>
      <c r="Y22" s="230"/>
      <c r="Z22" s="230"/>
      <c r="AA22" s="230"/>
      <c r="AB22" s="230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5.75" hidden="1" x14ac:dyDescent="0.25">
      <c r="A23" s="158"/>
      <c r="B23" s="159"/>
      <c r="C23" s="159"/>
      <c r="D23" s="160"/>
      <c r="E23" s="232"/>
      <c r="F23" s="230"/>
      <c r="G23" s="230"/>
      <c r="H23" s="230"/>
      <c r="I23" s="230"/>
      <c r="J23" s="230"/>
      <c r="K23" s="230"/>
      <c r="L23" s="230"/>
      <c r="M23" s="230"/>
      <c r="N23" s="230"/>
      <c r="O23" s="230"/>
      <c r="P23" s="230"/>
      <c r="Q23" s="230"/>
      <c r="R23" s="230"/>
      <c r="S23" s="230"/>
      <c r="T23" s="233"/>
      <c r="U23" s="229"/>
      <c r="V23" s="230"/>
      <c r="W23" s="230"/>
      <c r="X23" s="230"/>
      <c r="Y23" s="230"/>
      <c r="Z23" s="230"/>
      <c r="AA23" s="230"/>
      <c r="AB23" s="230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5.75" hidden="1" x14ac:dyDescent="0.25">
      <c r="A24" s="158"/>
      <c r="B24" s="159"/>
      <c r="C24" s="159"/>
      <c r="D24" s="160"/>
      <c r="E24" s="232"/>
      <c r="F24" s="230"/>
      <c r="G24" s="230"/>
      <c r="H24" s="230"/>
      <c r="I24" s="230"/>
      <c r="J24" s="230"/>
      <c r="K24" s="230"/>
      <c r="L24" s="230"/>
      <c r="M24" s="230"/>
      <c r="N24" s="230"/>
      <c r="O24" s="230"/>
      <c r="P24" s="230"/>
      <c r="Q24" s="230"/>
      <c r="R24" s="230"/>
      <c r="S24" s="230"/>
      <c r="T24" s="233"/>
      <c r="U24" s="229"/>
      <c r="V24" s="230"/>
      <c r="W24" s="230"/>
      <c r="X24" s="230"/>
      <c r="Y24" s="230"/>
      <c r="Z24" s="230"/>
      <c r="AA24" s="230"/>
      <c r="AB24" s="230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5.75" hidden="1" x14ac:dyDescent="0.25">
      <c r="A25" s="158"/>
      <c r="B25" s="159"/>
      <c r="C25" s="159"/>
      <c r="D25" s="160"/>
      <c r="E25" s="232"/>
      <c r="F25" s="230"/>
      <c r="G25" s="230"/>
      <c r="H25" s="230"/>
      <c r="I25" s="230"/>
      <c r="J25" s="230"/>
      <c r="K25" s="230"/>
      <c r="L25" s="230"/>
      <c r="M25" s="230"/>
      <c r="N25" s="230"/>
      <c r="O25" s="230"/>
      <c r="P25" s="230"/>
      <c r="Q25" s="230"/>
      <c r="R25" s="230"/>
      <c r="S25" s="230"/>
      <c r="T25" s="233"/>
      <c r="U25" s="229"/>
      <c r="V25" s="230"/>
      <c r="W25" s="230"/>
      <c r="X25" s="230"/>
      <c r="Y25" s="230"/>
      <c r="Z25" s="230"/>
      <c r="AA25" s="230"/>
      <c r="AB25" s="230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5.75" hidden="1" x14ac:dyDescent="0.25">
      <c r="A26" s="158"/>
      <c r="B26" s="159"/>
      <c r="C26" s="159"/>
      <c r="D26" s="160"/>
      <c r="E26" s="232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3"/>
      <c r="U26" s="229"/>
      <c r="V26" s="230"/>
      <c r="W26" s="230"/>
      <c r="X26" s="230"/>
      <c r="Y26" s="230"/>
      <c r="Z26" s="230"/>
      <c r="AA26" s="230"/>
      <c r="AB26" s="230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5.75" hidden="1" x14ac:dyDescent="0.25">
      <c r="A27" s="158"/>
      <c r="B27" s="159"/>
      <c r="C27" s="159"/>
      <c r="D27" s="160"/>
      <c r="E27" s="232"/>
      <c r="F27" s="230"/>
      <c r="G27" s="230"/>
      <c r="H27" s="230"/>
      <c r="I27" s="230"/>
      <c r="J27" s="230"/>
      <c r="K27" s="230"/>
      <c r="L27" s="230"/>
      <c r="M27" s="230"/>
      <c r="N27" s="230"/>
      <c r="O27" s="230"/>
      <c r="P27" s="230"/>
      <c r="Q27" s="230"/>
      <c r="R27" s="230"/>
      <c r="S27" s="230"/>
      <c r="T27" s="233"/>
      <c r="U27" s="229"/>
      <c r="V27" s="230"/>
      <c r="W27" s="230"/>
      <c r="X27" s="230"/>
      <c r="Y27" s="230"/>
      <c r="Z27" s="230"/>
      <c r="AA27" s="230"/>
      <c r="AB27" s="230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232"/>
      <c r="F28" s="230"/>
      <c r="G28" s="230"/>
      <c r="H28" s="230"/>
      <c r="I28" s="230"/>
      <c r="J28" s="230"/>
      <c r="K28" s="230"/>
      <c r="L28" s="230"/>
      <c r="M28" s="230"/>
      <c r="N28" s="230"/>
      <c r="O28" s="230"/>
      <c r="P28" s="230"/>
      <c r="Q28" s="230"/>
      <c r="R28" s="230"/>
      <c r="S28" s="230"/>
      <c r="T28" s="233"/>
      <c r="U28" s="229"/>
      <c r="V28" s="230"/>
      <c r="W28" s="230"/>
      <c r="X28" s="230"/>
      <c r="Y28" s="230"/>
      <c r="Z28" s="230"/>
      <c r="AA28" s="230"/>
      <c r="AB28" s="230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18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/>
      <c r="J33" s="148"/>
      <c r="K33" s="148"/>
      <c r="L33" s="148"/>
      <c r="M33" s="149"/>
      <c r="N33" s="147" t="s">
        <v>61</v>
      </c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/>
      <c r="O34" s="148"/>
      <c r="P34" s="148"/>
      <c r="Q34" s="148"/>
      <c r="R34" s="149"/>
      <c r="S34" s="147" t="s">
        <v>61</v>
      </c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hidden="1" customHeight="1" thickTop="1" thickBot="1" x14ac:dyDescent="0.3">
      <c r="A35" s="150" t="s">
        <v>41</v>
      </c>
      <c r="B35" s="150"/>
      <c r="C35" s="150"/>
      <c r="D35" s="150"/>
      <c r="E35" s="151">
        <v>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 t="e">
        <f>S35/E35</f>
        <v>#DIV/0!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5.6" customHeight="1" thickTop="1" thickBot="1" x14ac:dyDescent="0.3">
      <c r="A39" s="138" t="s">
        <v>343</v>
      </c>
      <c r="B39" s="138"/>
      <c r="C39" s="138"/>
      <c r="D39" s="138"/>
      <c r="E39" s="138"/>
      <c r="F39" s="143">
        <v>0.2</v>
      </c>
      <c r="G39" s="143"/>
      <c r="H39" s="143"/>
      <c r="I39" s="143"/>
      <c r="J39" s="138">
        <f>F39*$X$30</f>
        <v>3.6</v>
      </c>
      <c r="K39" s="138"/>
      <c r="L39" s="138"/>
      <c r="M39" s="138"/>
      <c r="N39" s="138" t="s">
        <v>382</v>
      </c>
      <c r="O39" s="138"/>
      <c r="P39" s="138"/>
      <c r="Q39" s="138"/>
      <c r="R39" s="138"/>
      <c r="S39" s="138"/>
      <c r="T39" s="138"/>
      <c r="U39" s="138"/>
      <c r="V39" s="138"/>
      <c r="W39" s="138"/>
      <c r="X39" s="182" t="s">
        <v>383</v>
      </c>
      <c r="Y39" s="183"/>
      <c r="Z39" s="183"/>
      <c r="AA39" s="183"/>
      <c r="AB39" s="183"/>
      <c r="AC39" s="183"/>
      <c r="AD39" s="183"/>
      <c r="AE39" s="184"/>
      <c r="AF39" s="188">
        <v>1</v>
      </c>
      <c r="AG39" s="183"/>
      <c r="AH39" s="183"/>
      <c r="AI39" s="184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9"/>
      <c r="Y40" s="190"/>
      <c r="Z40" s="190"/>
      <c r="AA40" s="190"/>
      <c r="AB40" s="190"/>
      <c r="AC40" s="190"/>
      <c r="AD40" s="190"/>
      <c r="AE40" s="191"/>
      <c r="AF40" s="189"/>
      <c r="AG40" s="190"/>
      <c r="AH40" s="190"/>
      <c r="AI40" s="191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2" t="s">
        <v>384</v>
      </c>
      <c r="Y41" s="183"/>
      <c r="Z41" s="183"/>
      <c r="AA41" s="183"/>
      <c r="AB41" s="183"/>
      <c r="AC41" s="183"/>
      <c r="AD41" s="183"/>
      <c r="AE41" s="184"/>
      <c r="AF41" s="188">
        <v>1</v>
      </c>
      <c r="AG41" s="183"/>
      <c r="AH41" s="183"/>
      <c r="AI41" s="184"/>
      <c r="AJ41" s="12"/>
      <c r="AK41" s="12"/>
    </row>
    <row r="42" spans="1:37" ht="16.5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5"/>
      <c r="Y42" s="186"/>
      <c r="Z42" s="186"/>
      <c r="AA42" s="186"/>
      <c r="AB42" s="186"/>
      <c r="AC42" s="186"/>
      <c r="AD42" s="186"/>
      <c r="AE42" s="187"/>
      <c r="AF42" s="185"/>
      <c r="AG42" s="186"/>
      <c r="AH42" s="186"/>
      <c r="AI42" s="187"/>
      <c r="AJ42" s="12"/>
      <c r="AK42" s="12"/>
    </row>
    <row r="43" spans="1:37" ht="16.5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89"/>
      <c r="Y43" s="190"/>
      <c r="Z43" s="190"/>
      <c r="AA43" s="190"/>
      <c r="AB43" s="190"/>
      <c r="AC43" s="190"/>
      <c r="AD43" s="190"/>
      <c r="AE43" s="191"/>
      <c r="AF43" s="189"/>
      <c r="AG43" s="190"/>
      <c r="AH43" s="190"/>
      <c r="AI43" s="191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5.6" customHeight="1" thickTop="1" thickBot="1" x14ac:dyDescent="0.3">
      <c r="A45" s="138" t="s">
        <v>362</v>
      </c>
      <c r="B45" s="138"/>
      <c r="C45" s="138"/>
      <c r="D45" s="138"/>
      <c r="E45" s="138"/>
      <c r="F45" s="143">
        <v>0.2</v>
      </c>
      <c r="G45" s="143"/>
      <c r="H45" s="143"/>
      <c r="I45" s="143"/>
      <c r="J45" s="138">
        <f>F45*$X$30</f>
        <v>3.6</v>
      </c>
      <c r="K45" s="138"/>
      <c r="L45" s="138"/>
      <c r="M45" s="138"/>
      <c r="N45" s="138" t="s">
        <v>382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82" t="s">
        <v>383</v>
      </c>
      <c r="Y45" s="183"/>
      <c r="Z45" s="183"/>
      <c r="AA45" s="183"/>
      <c r="AB45" s="183"/>
      <c r="AC45" s="183"/>
      <c r="AD45" s="183"/>
      <c r="AE45" s="184"/>
      <c r="AF45" s="188">
        <v>1</v>
      </c>
      <c r="AG45" s="183"/>
      <c r="AH45" s="183"/>
      <c r="AI45" s="184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9"/>
      <c r="Y46" s="190"/>
      <c r="Z46" s="190"/>
      <c r="AA46" s="190"/>
      <c r="AB46" s="190"/>
      <c r="AC46" s="190"/>
      <c r="AD46" s="190"/>
      <c r="AE46" s="191"/>
      <c r="AF46" s="189"/>
      <c r="AG46" s="190"/>
      <c r="AH46" s="190"/>
      <c r="AI46" s="191"/>
      <c r="AJ46" s="12"/>
      <c r="AK46" s="12"/>
    </row>
    <row r="47" spans="1:37" ht="16.5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2" t="s">
        <v>384</v>
      </c>
      <c r="Y47" s="183"/>
      <c r="Z47" s="183"/>
      <c r="AA47" s="183"/>
      <c r="AB47" s="183"/>
      <c r="AC47" s="183"/>
      <c r="AD47" s="183"/>
      <c r="AE47" s="184"/>
      <c r="AF47" s="188">
        <v>1</v>
      </c>
      <c r="AG47" s="183"/>
      <c r="AH47" s="183"/>
      <c r="AI47" s="184"/>
      <c r="AJ47" s="12"/>
      <c r="AK47" s="12"/>
    </row>
    <row r="48" spans="1:37" ht="15.6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5"/>
      <c r="Y48" s="186"/>
      <c r="Z48" s="186"/>
      <c r="AA48" s="186"/>
      <c r="AB48" s="186"/>
      <c r="AC48" s="186"/>
      <c r="AD48" s="186"/>
      <c r="AE48" s="187"/>
      <c r="AF48" s="185"/>
      <c r="AG48" s="186"/>
      <c r="AH48" s="186"/>
      <c r="AI48" s="187"/>
      <c r="AJ48" s="12"/>
      <c r="AK48" s="12"/>
    </row>
    <row r="49" spans="1:37" ht="16.5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89"/>
      <c r="Y49" s="190"/>
      <c r="Z49" s="190"/>
      <c r="AA49" s="190"/>
      <c r="AB49" s="190"/>
      <c r="AC49" s="190"/>
      <c r="AD49" s="190"/>
      <c r="AE49" s="191"/>
      <c r="AF49" s="189"/>
      <c r="AG49" s="190"/>
      <c r="AH49" s="190"/>
      <c r="AI49" s="191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5.6" customHeight="1" thickTop="1" thickBot="1" x14ac:dyDescent="0.3">
      <c r="A51" s="138" t="s">
        <v>394</v>
      </c>
      <c r="B51" s="138"/>
      <c r="C51" s="138"/>
      <c r="D51" s="138"/>
      <c r="E51" s="138"/>
      <c r="F51" s="143">
        <v>0.2</v>
      </c>
      <c r="G51" s="143"/>
      <c r="H51" s="143"/>
      <c r="I51" s="143"/>
      <c r="J51" s="138">
        <f t="shared" ref="J51" si="0">F51*$X$30</f>
        <v>3.6</v>
      </c>
      <c r="K51" s="138"/>
      <c r="L51" s="138"/>
      <c r="M51" s="138"/>
      <c r="N51" s="138" t="s">
        <v>382</v>
      </c>
      <c r="O51" s="138"/>
      <c r="P51" s="138"/>
      <c r="Q51" s="138"/>
      <c r="R51" s="138"/>
      <c r="S51" s="138"/>
      <c r="T51" s="138"/>
      <c r="U51" s="138"/>
      <c r="V51" s="138"/>
      <c r="W51" s="138"/>
      <c r="X51" s="182" t="s">
        <v>383</v>
      </c>
      <c r="Y51" s="183"/>
      <c r="Z51" s="183"/>
      <c r="AA51" s="183"/>
      <c r="AB51" s="183"/>
      <c r="AC51" s="183"/>
      <c r="AD51" s="183"/>
      <c r="AE51" s="184"/>
      <c r="AF51" s="188">
        <v>1</v>
      </c>
      <c r="AG51" s="183"/>
      <c r="AH51" s="183"/>
      <c r="AI51" s="184"/>
      <c r="AJ51" s="12"/>
      <c r="AK51" s="12"/>
    </row>
    <row r="52" spans="1:37" ht="16.5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9"/>
      <c r="Y52" s="190"/>
      <c r="Z52" s="190"/>
      <c r="AA52" s="190"/>
      <c r="AB52" s="190"/>
      <c r="AC52" s="190"/>
      <c r="AD52" s="190"/>
      <c r="AE52" s="191"/>
      <c r="AF52" s="189"/>
      <c r="AG52" s="190"/>
      <c r="AH52" s="190"/>
      <c r="AI52" s="191"/>
      <c r="AJ52" s="12"/>
      <c r="AK52" s="12"/>
    </row>
    <row r="53" spans="1:37" ht="16.5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2" t="s">
        <v>384</v>
      </c>
      <c r="Y53" s="183"/>
      <c r="Z53" s="183"/>
      <c r="AA53" s="183"/>
      <c r="AB53" s="183"/>
      <c r="AC53" s="183"/>
      <c r="AD53" s="183"/>
      <c r="AE53" s="184"/>
      <c r="AF53" s="188">
        <v>1</v>
      </c>
      <c r="AG53" s="183"/>
      <c r="AH53" s="183"/>
      <c r="AI53" s="184"/>
      <c r="AJ53" s="12"/>
      <c r="AK53" s="12"/>
    </row>
    <row r="54" spans="1:37" ht="15.6" customHeight="1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5"/>
      <c r="Y54" s="186"/>
      <c r="Z54" s="186"/>
      <c r="AA54" s="186"/>
      <c r="AB54" s="186"/>
      <c r="AC54" s="186"/>
      <c r="AD54" s="186"/>
      <c r="AE54" s="187"/>
      <c r="AF54" s="185"/>
      <c r="AG54" s="186"/>
      <c r="AH54" s="186"/>
      <c r="AI54" s="187"/>
      <c r="AJ54" s="12"/>
      <c r="AK54" s="12"/>
    </row>
    <row r="55" spans="1:37" ht="16.5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89"/>
      <c r="Y55" s="190"/>
      <c r="Z55" s="190"/>
      <c r="AA55" s="190"/>
      <c r="AB55" s="190"/>
      <c r="AC55" s="190"/>
      <c r="AD55" s="190"/>
      <c r="AE55" s="191"/>
      <c r="AF55" s="189"/>
      <c r="AG55" s="190"/>
      <c r="AH55" s="190"/>
      <c r="AI55" s="191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5.6" customHeight="1" thickTop="1" thickBot="1" x14ac:dyDescent="0.3">
      <c r="A57" s="138" t="s">
        <v>395</v>
      </c>
      <c r="B57" s="138"/>
      <c r="C57" s="138"/>
      <c r="D57" s="138"/>
      <c r="E57" s="138"/>
      <c r="F57" s="143">
        <v>0.2</v>
      </c>
      <c r="G57" s="143"/>
      <c r="H57" s="143"/>
      <c r="I57" s="143"/>
      <c r="J57" s="138">
        <f t="shared" ref="J57" si="1">F57*$X$30</f>
        <v>3.6</v>
      </c>
      <c r="K57" s="138"/>
      <c r="L57" s="138"/>
      <c r="M57" s="138"/>
      <c r="N57" s="138" t="s">
        <v>382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82" t="s">
        <v>383</v>
      </c>
      <c r="Y57" s="183"/>
      <c r="Z57" s="183"/>
      <c r="AA57" s="183"/>
      <c r="AB57" s="183"/>
      <c r="AC57" s="183"/>
      <c r="AD57" s="183"/>
      <c r="AE57" s="184"/>
      <c r="AF57" s="188">
        <v>1</v>
      </c>
      <c r="AG57" s="183"/>
      <c r="AH57" s="183"/>
      <c r="AI57" s="184"/>
      <c r="AJ57" s="12"/>
      <c r="AK57" s="12"/>
    </row>
    <row r="58" spans="1:37" ht="16.5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9"/>
      <c r="Y58" s="190"/>
      <c r="Z58" s="190"/>
      <c r="AA58" s="190"/>
      <c r="AB58" s="190"/>
      <c r="AC58" s="190"/>
      <c r="AD58" s="190"/>
      <c r="AE58" s="191"/>
      <c r="AF58" s="189"/>
      <c r="AG58" s="190"/>
      <c r="AH58" s="190"/>
      <c r="AI58" s="191"/>
      <c r="AJ58" s="12"/>
      <c r="AK58" s="12"/>
    </row>
    <row r="59" spans="1:37" ht="16.5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2" t="s">
        <v>384</v>
      </c>
      <c r="Y59" s="183"/>
      <c r="Z59" s="183"/>
      <c r="AA59" s="183"/>
      <c r="AB59" s="183"/>
      <c r="AC59" s="183"/>
      <c r="AD59" s="183"/>
      <c r="AE59" s="184"/>
      <c r="AF59" s="188">
        <v>1</v>
      </c>
      <c r="AG59" s="183"/>
      <c r="AH59" s="183"/>
      <c r="AI59" s="184"/>
      <c r="AJ59" s="12"/>
      <c r="AK59" s="12"/>
    </row>
    <row r="60" spans="1:37" ht="15.6" customHeight="1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5"/>
      <c r="Y60" s="186"/>
      <c r="Z60" s="186"/>
      <c r="AA60" s="186"/>
      <c r="AB60" s="186"/>
      <c r="AC60" s="186"/>
      <c r="AD60" s="186"/>
      <c r="AE60" s="187"/>
      <c r="AF60" s="185"/>
      <c r="AG60" s="186"/>
      <c r="AH60" s="186"/>
      <c r="AI60" s="187"/>
      <c r="AJ60" s="12"/>
      <c r="AK60" s="12"/>
    </row>
    <row r="61" spans="1:37" ht="16.5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89"/>
      <c r="Y61" s="190"/>
      <c r="Z61" s="190"/>
      <c r="AA61" s="190"/>
      <c r="AB61" s="190"/>
      <c r="AC61" s="190"/>
      <c r="AD61" s="190"/>
      <c r="AE61" s="191"/>
      <c r="AF61" s="189"/>
      <c r="AG61" s="190"/>
      <c r="AH61" s="190"/>
      <c r="AI61" s="191"/>
      <c r="AJ61" s="12"/>
      <c r="AK61" s="12"/>
    </row>
    <row r="62" spans="1:37" ht="31.5" hidden="1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5.6" hidden="1" customHeight="1" thickTop="1" thickBot="1" x14ac:dyDescent="0.3">
      <c r="A63" s="138" t="s">
        <v>343</v>
      </c>
      <c r="B63" s="138"/>
      <c r="C63" s="138"/>
      <c r="D63" s="138"/>
      <c r="E63" s="138"/>
      <c r="F63" s="143"/>
      <c r="G63" s="143"/>
      <c r="H63" s="143"/>
      <c r="I63" s="143"/>
      <c r="J63" s="138">
        <f t="shared" ref="J63" si="2">F63*$X$30</f>
        <v>0</v>
      </c>
      <c r="K63" s="138"/>
      <c r="L63" s="138"/>
      <c r="M63" s="138"/>
      <c r="N63" s="138" t="s">
        <v>358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82" t="s">
        <v>355</v>
      </c>
      <c r="Y63" s="183"/>
      <c r="Z63" s="183"/>
      <c r="AA63" s="183"/>
      <c r="AB63" s="183"/>
      <c r="AC63" s="183"/>
      <c r="AD63" s="183"/>
      <c r="AE63" s="184"/>
      <c r="AF63" s="182" t="s">
        <v>356</v>
      </c>
      <c r="AG63" s="183"/>
      <c r="AH63" s="183"/>
      <c r="AI63" s="184"/>
      <c r="AJ63" s="12"/>
      <c r="AK63" s="12"/>
    </row>
    <row r="64" spans="1:37" ht="16.5" hidden="1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85"/>
      <c r="Y64" s="186"/>
      <c r="Z64" s="186"/>
      <c r="AA64" s="186"/>
      <c r="AB64" s="186"/>
      <c r="AC64" s="186"/>
      <c r="AD64" s="186"/>
      <c r="AE64" s="187"/>
      <c r="AF64" s="185"/>
      <c r="AG64" s="186"/>
      <c r="AH64" s="186"/>
      <c r="AI64" s="187"/>
      <c r="AJ64" s="12"/>
      <c r="AK64" s="12"/>
    </row>
    <row r="65" spans="1:37" ht="16.5" hidden="1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89"/>
      <c r="Y65" s="190"/>
      <c r="Z65" s="190"/>
      <c r="AA65" s="190"/>
      <c r="AB65" s="190"/>
      <c r="AC65" s="190"/>
      <c r="AD65" s="190"/>
      <c r="AE65" s="191"/>
      <c r="AF65" s="189"/>
      <c r="AG65" s="190"/>
      <c r="AH65" s="190"/>
      <c r="AI65" s="191"/>
      <c r="AJ65" s="12"/>
      <c r="AK65" s="12"/>
    </row>
    <row r="66" spans="1:37" ht="16.5" hidden="1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82" t="s">
        <v>357</v>
      </c>
      <c r="Y66" s="183"/>
      <c r="Z66" s="183"/>
      <c r="AA66" s="183"/>
      <c r="AB66" s="183"/>
      <c r="AC66" s="183"/>
      <c r="AD66" s="183"/>
      <c r="AE66" s="184"/>
      <c r="AF66" s="188">
        <v>0.91</v>
      </c>
      <c r="AG66" s="183"/>
      <c r="AH66" s="183"/>
      <c r="AI66" s="184"/>
      <c r="AJ66" s="12"/>
      <c r="AK66" s="12"/>
    </row>
    <row r="67" spans="1:37" ht="16.5" hidden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89"/>
      <c r="Y67" s="190"/>
      <c r="Z67" s="190"/>
      <c r="AA67" s="190"/>
      <c r="AB67" s="190"/>
      <c r="AC67" s="190"/>
      <c r="AD67" s="190"/>
      <c r="AE67" s="191"/>
      <c r="AF67" s="189"/>
      <c r="AG67" s="190"/>
      <c r="AH67" s="190"/>
      <c r="AI67" s="191"/>
      <c r="AJ67" s="12"/>
      <c r="AK67" s="12"/>
    </row>
    <row r="68" spans="1:37" ht="31.5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customHeight="1" thickTop="1" thickBot="1" x14ac:dyDescent="0.3">
      <c r="A69" s="138" t="s">
        <v>344</v>
      </c>
      <c r="B69" s="138"/>
      <c r="C69" s="138"/>
      <c r="D69" s="138"/>
      <c r="E69" s="138"/>
      <c r="F69" s="143">
        <v>0.2</v>
      </c>
      <c r="G69" s="143"/>
      <c r="H69" s="143"/>
      <c r="I69" s="143"/>
      <c r="J69" s="138">
        <f t="shared" ref="J69" si="3">F69*$X$30</f>
        <v>3.6</v>
      </c>
      <c r="K69" s="138"/>
      <c r="L69" s="138"/>
      <c r="M69" s="138"/>
      <c r="N69" s="138" t="s">
        <v>358</v>
      </c>
      <c r="O69" s="138"/>
      <c r="P69" s="138"/>
      <c r="Q69" s="138"/>
      <c r="R69" s="138"/>
      <c r="S69" s="138"/>
      <c r="T69" s="138"/>
      <c r="U69" s="138"/>
      <c r="V69" s="138"/>
      <c r="W69" s="138"/>
      <c r="X69" s="182" t="s">
        <v>355</v>
      </c>
      <c r="Y69" s="183"/>
      <c r="Z69" s="183"/>
      <c r="AA69" s="183"/>
      <c r="AB69" s="183"/>
      <c r="AC69" s="183"/>
      <c r="AD69" s="183"/>
      <c r="AE69" s="184"/>
      <c r="AF69" s="182" t="s">
        <v>356</v>
      </c>
      <c r="AG69" s="183"/>
      <c r="AH69" s="183"/>
      <c r="AI69" s="184"/>
      <c r="AJ69" s="12"/>
      <c r="AK69" s="12"/>
    </row>
    <row r="70" spans="1:37" ht="16.5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85"/>
      <c r="Y70" s="186"/>
      <c r="Z70" s="186"/>
      <c r="AA70" s="186"/>
      <c r="AB70" s="186"/>
      <c r="AC70" s="186"/>
      <c r="AD70" s="186"/>
      <c r="AE70" s="187"/>
      <c r="AF70" s="185"/>
      <c r="AG70" s="186"/>
      <c r="AH70" s="186"/>
      <c r="AI70" s="187"/>
      <c r="AJ70" s="12"/>
      <c r="AK70" s="12"/>
    </row>
    <row r="71" spans="1:37" ht="16.5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89"/>
      <c r="Y71" s="190"/>
      <c r="Z71" s="190"/>
      <c r="AA71" s="190"/>
      <c r="AB71" s="190"/>
      <c r="AC71" s="190"/>
      <c r="AD71" s="190"/>
      <c r="AE71" s="191"/>
      <c r="AF71" s="189"/>
      <c r="AG71" s="190"/>
      <c r="AH71" s="190"/>
      <c r="AI71" s="191"/>
      <c r="AJ71" s="12"/>
      <c r="AK71" s="12"/>
    </row>
    <row r="72" spans="1:37" ht="16.5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82" t="s">
        <v>357</v>
      </c>
      <c r="Y72" s="183"/>
      <c r="Z72" s="183"/>
      <c r="AA72" s="183"/>
      <c r="AB72" s="183"/>
      <c r="AC72" s="183"/>
      <c r="AD72" s="183"/>
      <c r="AE72" s="184"/>
      <c r="AF72" s="188">
        <v>0.91</v>
      </c>
      <c r="AG72" s="183"/>
      <c r="AH72" s="183"/>
      <c r="AI72" s="184"/>
      <c r="AJ72" s="12"/>
      <c r="AK72" s="12"/>
    </row>
    <row r="73" spans="1:37" ht="16.5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89"/>
      <c r="Y73" s="190"/>
      <c r="Z73" s="190"/>
      <c r="AA73" s="190"/>
      <c r="AB73" s="190"/>
      <c r="AC73" s="190"/>
      <c r="AD73" s="190"/>
      <c r="AE73" s="191"/>
      <c r="AF73" s="189"/>
      <c r="AG73" s="190"/>
      <c r="AH73" s="190"/>
      <c r="AI73" s="191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hidden="1" customHeight="1" x14ac:dyDescent="0.25">
      <c r="A126" s="46" t="s">
        <v>72</v>
      </c>
      <c r="AA126" s="46"/>
      <c r="AB126" s="47"/>
      <c r="AH126" s="46"/>
      <c r="AI126" s="46"/>
    </row>
    <row r="127" spans="1:35" ht="15" hidden="1" customHeight="1" x14ac:dyDescent="0.25">
      <c r="A127" s="46" t="s">
        <v>73</v>
      </c>
      <c r="AA127" s="46"/>
      <c r="AB127" s="47"/>
      <c r="AH127" s="46"/>
      <c r="AI127" s="46"/>
    </row>
    <row r="128" spans="1:35" ht="15" hidden="1" customHeight="1" x14ac:dyDescent="0.25">
      <c r="AA128" s="46"/>
      <c r="AB128" s="47"/>
      <c r="AH128" s="46"/>
      <c r="AI128" s="46"/>
    </row>
    <row r="129" spans="1:39" ht="15" hidden="1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hidden="1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hidden="1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hidden="1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hidden="1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hidden="1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hidden="1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hidden="1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hidden="1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hidden="1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hidden="1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hidden="1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hidden="1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hidden="1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hidden="1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hidden="1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hidden="1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hidden="1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hidden="1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hidden="1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hidden="1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hidden="1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hidden="1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hidden="1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hidden="1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hidden="1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hidden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hidden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hidden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hidden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hidden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hidden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hidden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hidden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hidden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hidden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hidden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hidden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hidden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hidden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hidden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hidden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hidden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hidden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hidden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hidden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hidden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hidden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hidden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hidden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hidden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hidden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hidden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hidden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hidden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hidden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hidden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hidden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hidden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hidden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hidden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hidden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hidden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hidden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hidden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hidden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hidden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hidden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hidden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hidden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hidden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hidden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hidden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hidden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hidden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hidden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hidden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hidden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hidden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hidden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hidden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hidden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hidden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hidden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hidden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hidden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hidden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hidden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hidden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hidden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43"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71"/>
    <mergeCell ref="AF69:AI71"/>
    <mergeCell ref="X72:AE73"/>
    <mergeCell ref="AF72:AI73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3:AE65"/>
    <mergeCell ref="AF63:AI65"/>
    <mergeCell ref="X66:AE67"/>
    <mergeCell ref="AF66:AI67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1"/>
    <mergeCell ref="AF59:AI61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5"/>
    <mergeCell ref="AF53:AI55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9"/>
    <mergeCell ref="AF47:AI49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AF39:AI40"/>
    <mergeCell ref="X41:AE43"/>
    <mergeCell ref="AF41:AI43"/>
    <mergeCell ref="A36:AI36"/>
    <mergeCell ref="A37:W37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5:D35"/>
    <mergeCell ref="E35:M35"/>
    <mergeCell ref="N35:R35"/>
    <mergeCell ref="S35:W35"/>
    <mergeCell ref="X35:AE35"/>
    <mergeCell ref="AF35:AI35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N31:R31"/>
    <mergeCell ref="S31:W31"/>
    <mergeCell ref="E32:H32"/>
    <mergeCell ref="I32:M32"/>
    <mergeCell ref="N32:R32"/>
    <mergeCell ref="S32:W32"/>
    <mergeCell ref="E33:H33"/>
    <mergeCell ref="AC28:AE28"/>
    <mergeCell ref="AF28:AG28"/>
    <mergeCell ref="AH28:AI28"/>
    <mergeCell ref="A29:D34"/>
    <mergeCell ref="E29:H30"/>
    <mergeCell ref="I29:W29"/>
    <mergeCell ref="X29:AI29"/>
    <mergeCell ref="I30:M30"/>
    <mergeCell ref="N30:R30"/>
    <mergeCell ref="S30:W30"/>
    <mergeCell ref="E26:T26"/>
    <mergeCell ref="U26:AB26"/>
    <mergeCell ref="E27:T27"/>
    <mergeCell ref="U27:AB27"/>
    <mergeCell ref="E28:T28"/>
    <mergeCell ref="U28:AB28"/>
    <mergeCell ref="E23:T23"/>
    <mergeCell ref="U23:AB23"/>
    <mergeCell ref="E24:T24"/>
    <mergeCell ref="U24:AB24"/>
    <mergeCell ref="E25:T25"/>
    <mergeCell ref="U25:AB25"/>
    <mergeCell ref="AF18:AG18"/>
    <mergeCell ref="AH18:AI18"/>
    <mergeCell ref="E21:T21"/>
    <mergeCell ref="U21:AB21"/>
    <mergeCell ref="AC21:AE21"/>
    <mergeCell ref="AF21:AG21"/>
    <mergeCell ref="AH21:AI21"/>
    <mergeCell ref="E22:T22"/>
    <mergeCell ref="U22:AB22"/>
    <mergeCell ref="E19:T19"/>
    <mergeCell ref="U19:AB19"/>
    <mergeCell ref="AC19:AE19"/>
    <mergeCell ref="AF19:AG19"/>
    <mergeCell ref="AH19:AI19"/>
    <mergeCell ref="E20:T20"/>
    <mergeCell ref="U20:AB20"/>
    <mergeCell ref="AC20:AE20"/>
    <mergeCell ref="AF20:AG20"/>
    <mergeCell ref="AH20:AI20"/>
    <mergeCell ref="AH15:AI15"/>
    <mergeCell ref="E16:T16"/>
    <mergeCell ref="U16:AB16"/>
    <mergeCell ref="AC16:AE16"/>
    <mergeCell ref="AF16:AG16"/>
    <mergeCell ref="AH16:AI16"/>
    <mergeCell ref="A14:D28"/>
    <mergeCell ref="E14:T14"/>
    <mergeCell ref="U14:AB14"/>
    <mergeCell ref="AC14:AE14"/>
    <mergeCell ref="AF14:AG14"/>
    <mergeCell ref="AH14:AI14"/>
    <mergeCell ref="E15:T15"/>
    <mergeCell ref="U15:AB15"/>
    <mergeCell ref="AC15:AE15"/>
    <mergeCell ref="AF15:AG15"/>
    <mergeCell ref="E17:T17"/>
    <mergeCell ref="U17:AB17"/>
    <mergeCell ref="AC17:AE17"/>
    <mergeCell ref="AF17:AG17"/>
    <mergeCell ref="AH17:AI17"/>
    <mergeCell ref="E18:T18"/>
    <mergeCell ref="U18:AB18"/>
    <mergeCell ref="AC18:AE18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</mergeCells>
  <dataValidations count="3">
    <dataValidation type="list" allowBlank="1" showInputMessage="1" showErrorMessage="1" sqref="A3" xr:uid="{00000000-0002-0000-0700-000000000000}">
      <formula1>$A$126:$A$127</formula1>
    </dataValidation>
    <dataValidation type="list" allowBlank="1" showInputMessage="1" showErrorMessage="1" sqref="E8" xr:uid="{00000000-0002-0000-0700-000001000000}">
      <formula1>$B$156:$B$218</formula1>
    </dataValidation>
    <dataValidation type="list" allowBlank="1" showInputMessage="1" showErrorMessage="1" sqref="E7" xr:uid="{00000000-0002-0000-0700-000002000000}">
      <formula1>$B$131:$B$153</formula1>
    </dataValidation>
  </dataValidations>
  <hyperlinks>
    <hyperlink ref="S318" location="'Z1'!A1" display="Z1" xr:uid="{00000000-0004-0000-0700-000000000000}"/>
    <hyperlink ref="S319" location="'Z2'!A1" display="Z2" xr:uid="{00000000-0004-0000-0700-000001000000}"/>
    <hyperlink ref="S320" location="'Z3'!A1" display="Z3" xr:uid="{00000000-0004-0000-0700-000002000000}"/>
    <hyperlink ref="S321" location="'Z4'!A1" display="Z4" xr:uid="{00000000-0004-0000-0700-000003000000}"/>
    <hyperlink ref="S322" location="'Z5'!A1" display="Z5" xr:uid="{00000000-0004-0000-0700-000004000000}"/>
    <hyperlink ref="S323" location="'Z6'!A1" display="Z6" xr:uid="{00000000-0004-0000-0700-000005000000}"/>
    <hyperlink ref="S324" location="'Z7'!A1" display="Z7" xr:uid="{00000000-0004-0000-0700-000006000000}"/>
    <hyperlink ref="S326" location="'AP1'!A1" display="AP1" xr:uid="{00000000-0004-0000-0700-000007000000}"/>
    <hyperlink ref="S327" location="'AP2'!A1" display="AP2" xr:uid="{00000000-0004-0000-0700-000008000000}"/>
    <hyperlink ref="S328" location="'AP3'!A1" display="AP3" xr:uid="{00000000-0004-0000-0700-000009000000}"/>
    <hyperlink ref="S330" location="'AQ1'!A1" display="AQ1" xr:uid="{00000000-0004-0000-0700-00000A000000}"/>
    <hyperlink ref="S331" location="'AQ2'!A1" display="AQ2" xr:uid="{00000000-0004-0000-0700-00000B000000}"/>
    <hyperlink ref="S332" location="'AQ3'!A1" display="AQ3" xr:uid="{00000000-0004-0000-0700-00000C000000}"/>
    <hyperlink ref="S333" location="'AQ4'!A1" display="AQ4" xr:uid="{00000000-0004-0000-0700-00000D000000}"/>
    <hyperlink ref="S339" location="'AR1'!A1" display="AR1" xr:uid="{00000000-0004-0000-0700-00000E000000}"/>
    <hyperlink ref="S340" location="'AR2'!A1" display="AR2" xr:uid="{00000000-0004-0000-0700-00000F000000}"/>
    <hyperlink ref="S341" location="'AR3'!A1" display="AR3" xr:uid="{00000000-0004-0000-0700-000010000000}"/>
    <hyperlink ref="S345" location="'AS1'!A1" display="AS1" xr:uid="{00000000-0004-0000-0700-000011000000}"/>
    <hyperlink ref="S346" location="'AS2'!A1" display="AS2" xr:uid="{00000000-0004-0000-0700-000012000000}"/>
    <hyperlink ref="S347" location="'AS3'!A1" display="AS3" xr:uid="{00000000-0004-0000-0700-000013000000}"/>
    <hyperlink ref="S439" location="'AN2'!A1" display="AN2" xr:uid="{00000000-0004-0000-0700-000014000000}"/>
    <hyperlink ref="S438" location="'AN1'!A1" display="AN1" xr:uid="{00000000-0004-0000-0700-000015000000}"/>
    <hyperlink ref="S436" location="AM.5!A1" display="AM.5" xr:uid="{00000000-0004-0000-0700-000016000000}"/>
    <hyperlink ref="S435" location="AM.4!A1" display="AM.4" xr:uid="{00000000-0004-0000-0700-000017000000}"/>
    <hyperlink ref="S434" location="AM.3!A1" display="AM.3" xr:uid="{00000000-0004-0000-0700-000018000000}"/>
    <hyperlink ref="S433" location="AM.2!A1" display="AM.2" xr:uid="{00000000-0004-0000-0700-000019000000}"/>
    <hyperlink ref="S431" location="'AM1'!A1" display="AM1" xr:uid="{00000000-0004-0000-0700-00001A000000}"/>
    <hyperlink ref="S429" location="'AL5'!A1" display="AL5" xr:uid="{00000000-0004-0000-0700-00001B000000}"/>
    <hyperlink ref="S428" location="'AL4'!A1" display="AL4" xr:uid="{00000000-0004-0000-0700-00001C000000}"/>
    <hyperlink ref="S427" location="'AL3'!A1" display="AL3" xr:uid="{00000000-0004-0000-0700-00001D000000}"/>
    <hyperlink ref="S426" location="'AL2'!A1" display="AL2" xr:uid="{00000000-0004-0000-0700-00001E000000}"/>
    <hyperlink ref="S425" location="'AL1'!A1" display="AL1" xr:uid="{00000000-0004-0000-0700-00001F000000}"/>
    <hyperlink ref="S416" location="'AH6'!A1" display="AH6" xr:uid="{00000000-0004-0000-0700-000020000000}"/>
    <hyperlink ref="S415" location="'AH5'!A1" display="AH5" xr:uid="{00000000-0004-0000-0700-000021000000}"/>
    <hyperlink ref="S414" location="'AH4'!A1" display="AH4" xr:uid="{00000000-0004-0000-0700-000022000000}"/>
    <hyperlink ref="S413" location="'AH3'!A1" display="AH3" xr:uid="{00000000-0004-0000-0700-000023000000}"/>
    <hyperlink ref="S412" location="'AH2'!A1" display="AH2" xr:uid="{00000000-0004-0000-0700-000024000000}"/>
    <hyperlink ref="S411" location="'AH1'!A1" display="AH1" xr:uid="{00000000-0004-0000-0700-000025000000}"/>
    <hyperlink ref="S409" location="'AG8'!A1" display="AG8" xr:uid="{00000000-0004-0000-0700-000026000000}"/>
    <hyperlink ref="S408" location="'AG7'!A1" display="AG7" xr:uid="{00000000-0004-0000-0700-000027000000}"/>
    <hyperlink ref="S407" location="'AG6'!A1" display="AG6" xr:uid="{00000000-0004-0000-0700-000028000000}"/>
    <hyperlink ref="S406" location="'AG5'!A1" display="AG5" xr:uid="{00000000-0004-0000-0700-000029000000}"/>
    <hyperlink ref="S405" location="'AG4'!A1" display="AG4" xr:uid="{00000000-0004-0000-0700-00002A000000}"/>
    <hyperlink ref="S404" location="'AG3'!A1" display="AG3" xr:uid="{00000000-0004-0000-0700-00002B000000}"/>
    <hyperlink ref="S403" location="'AG2'!A1" display="AG2" xr:uid="{00000000-0004-0000-0700-00002C000000}"/>
    <hyperlink ref="S402" location="'AG1'!A1" display="AG1" xr:uid="{00000000-0004-0000-0700-00002D000000}"/>
    <hyperlink ref="S400" location="'AF6'!A1" display="AF6" xr:uid="{00000000-0004-0000-0700-00002E000000}"/>
    <hyperlink ref="S399" location="'AF5'!A1" display="AF5" xr:uid="{00000000-0004-0000-0700-00002F000000}"/>
    <hyperlink ref="S398" location="'AF4'!A1" display="AF4" xr:uid="{00000000-0004-0000-0700-000030000000}"/>
    <hyperlink ref="S397" location="'AF3'!A1" display="AF3" xr:uid="{00000000-0004-0000-0700-000031000000}"/>
    <hyperlink ref="S396" location="'AF2'!A1" display="AF2" xr:uid="{00000000-0004-0000-0700-000032000000}"/>
    <hyperlink ref="S395" location="'AF1'!A1" display="AF1" xr:uid="{00000000-0004-0000-0700-000033000000}"/>
    <hyperlink ref="S393" location="'AE5'!A1" display="AE5" xr:uid="{00000000-0004-0000-0700-000034000000}"/>
    <hyperlink ref="S392" location="'AE4'!A1" display="AE4" xr:uid="{00000000-0004-0000-0700-000035000000}"/>
    <hyperlink ref="S391" location="'AE3'!A1" display="AE3" xr:uid="{00000000-0004-0000-0700-000036000000}"/>
    <hyperlink ref="S390" location="'AE2'!A1" display="AE2" xr:uid="{00000000-0004-0000-0700-000037000000}"/>
    <hyperlink ref="S389" location="'AE1'!A1" display="AE1" xr:uid="{00000000-0004-0000-0700-000038000000}"/>
    <hyperlink ref="S387" location="'AD5'!A1" display="AD5" xr:uid="{00000000-0004-0000-0700-000039000000}"/>
    <hyperlink ref="S386" location="'AD4'!A1" display="AD4" xr:uid="{00000000-0004-0000-0700-00003A000000}"/>
    <hyperlink ref="S385" location="'AD3'!A1" display="AD3" xr:uid="{00000000-0004-0000-0700-00003B000000}"/>
    <hyperlink ref="S384" location="'AD2'!A1" display="AD2" xr:uid="{00000000-0004-0000-0700-00003C000000}"/>
    <hyperlink ref="S383" location="'AD1'!A1" display="AD1" xr:uid="{00000000-0004-0000-0700-00003D000000}"/>
    <hyperlink ref="S381" location="'AC4'!A1" display="AC4" xr:uid="{00000000-0004-0000-0700-00003E000000}"/>
    <hyperlink ref="S380" location="'AC3'!A1" display="AC3" xr:uid="{00000000-0004-0000-0700-00003F000000}"/>
    <hyperlink ref="S379" location="'AC2'!A1" display="AC2" xr:uid="{00000000-0004-0000-0700-000040000000}"/>
    <hyperlink ref="S378" location="'AC1'!A1" display="AC1" xr:uid="{00000000-0004-0000-0700-000041000000}"/>
    <hyperlink ref="S376" location="'AB5'!A1" display="AB5" xr:uid="{00000000-0004-0000-0700-000042000000}"/>
    <hyperlink ref="S375" location="'AB4'!A1" display="AB4" xr:uid="{00000000-0004-0000-0700-000043000000}"/>
    <hyperlink ref="S374" location="'AB3'!A1" display="AB3" xr:uid="{00000000-0004-0000-0700-000044000000}"/>
    <hyperlink ref="S373" location="'AB2'!A1" display="AB2" xr:uid="{00000000-0004-0000-0700-000045000000}"/>
    <hyperlink ref="S372" location="'AB1'!A1" display="AB1" xr:uid="{00000000-0004-0000-0700-000046000000}"/>
    <hyperlink ref="S370" location="'AA8'!A1" display="AA8" xr:uid="{00000000-0004-0000-0700-000047000000}"/>
    <hyperlink ref="S369" location="'AA7'!A1" display="AA7" xr:uid="{00000000-0004-0000-0700-000048000000}"/>
    <hyperlink ref="S368" location="'AA6'!A1" display="AA6" xr:uid="{00000000-0004-0000-0700-000049000000}"/>
    <hyperlink ref="S367" location="'AA5'!A1" display="AA5" xr:uid="{00000000-0004-0000-0700-00004A000000}"/>
    <hyperlink ref="S366" location="'AA4'!A1" display="AA4" xr:uid="{00000000-0004-0000-0700-00004B000000}"/>
    <hyperlink ref="S365" location="'AA3'!A1" display="AA3" xr:uid="{00000000-0004-0000-0700-00004C000000}"/>
    <hyperlink ref="S364" location="'AA2'!A1" display="AA2" xr:uid="{00000000-0004-0000-0700-00004D000000}"/>
    <hyperlink ref="S363" location="'AA1'!A1" display="AA1" xr:uid="{00000000-0004-0000-0700-00004E000000}"/>
    <hyperlink ref="S361" location="'AO1'!A1" display="AO1" xr:uid="{00000000-0004-0000-0700-00004F000000}"/>
    <hyperlink ref="S359" location="'AV3'!A1" display="AV3" xr:uid="{00000000-0004-0000-0700-000050000000}"/>
    <hyperlink ref="S358" location="'AV2'!A1" display="AV2" xr:uid="{00000000-0004-0000-0700-000051000000}"/>
    <hyperlink ref="S357" location="'AV1'!A1" display="AV1" xr:uid="{00000000-0004-0000-0700-000052000000}"/>
    <hyperlink ref="S355" location="'AU3'!A1" display="AU3" xr:uid="{00000000-0004-0000-0700-000053000000}"/>
    <hyperlink ref="S354" location="'AU2'!A1" display="AU2" xr:uid="{00000000-0004-0000-0700-000054000000}"/>
    <hyperlink ref="S353" location="'AU1'!A1" display="AU1" xr:uid="{00000000-0004-0000-0700-000055000000}"/>
    <hyperlink ref="S351" location="'AT3'!A1" display="AT3" xr:uid="{00000000-0004-0000-0700-000056000000}"/>
    <hyperlink ref="S350" location="'AT2'!A1" display="AT2" xr:uid="{00000000-0004-0000-0700-000057000000}"/>
    <hyperlink ref="S418" location="'AI1'!A1" display="AI1" xr:uid="{00000000-0004-0000-0700-000058000000}"/>
    <hyperlink ref="S419" location="'AI2'!A1" display="AI2" xr:uid="{00000000-0004-0000-0700-000059000000}"/>
    <hyperlink ref="S420" location="'AI3'!A1" display="AI3" xr:uid="{00000000-0004-0000-0700-00005A000000}"/>
    <hyperlink ref="S421" location="'AI4'!A1" display="AI4" xr:uid="{00000000-0004-0000-0700-00005B000000}"/>
    <hyperlink ref="S422" location="'AI5'!A1" display="AI5" xr:uid="{00000000-0004-0000-0700-00005C000000}"/>
    <hyperlink ref="S423" location="'AI6'!A1" display="AI6" xr:uid="{00000000-0004-0000-0700-00005D000000}"/>
    <hyperlink ref="S342" location="'AR4'!A1" display="AR4" xr:uid="{00000000-0004-0000-0700-00005E000000}"/>
    <hyperlink ref="S343" location="'AR5'!A1" display="AR5" xr:uid="{00000000-0004-0000-0700-00005F000000}"/>
    <hyperlink ref="S334" location="'AQ5'!A1" display="AQ5" xr:uid="{00000000-0004-0000-0700-000060000000}"/>
    <hyperlink ref="S335" location="'AQ6'!A1" display="AQ6" xr:uid="{00000000-0004-0000-0700-000061000000}"/>
    <hyperlink ref="S336" location="'AQ7'!A1" display="AQ7" xr:uid="{00000000-0004-0000-0700-000062000000}"/>
    <hyperlink ref="S337" location="'AQ8'!A1" display="AQ8" xr:uid="{00000000-0004-0000-0700-000063000000}"/>
    <hyperlink ref="S325" location="informazioni!A328" display="0.1" xr:uid="{00000000-0004-0000-0700-000064000000}"/>
    <hyperlink ref="S348" location="informazioni!A339" display="0.5" xr:uid="{00000000-0004-0000-0700-000065000000}"/>
    <hyperlink ref="S352" location="informazioni!A350" display="0.6" xr:uid="{00000000-0004-0000-0700-000066000000}"/>
    <hyperlink ref="S356" location="informazioni!A364" display="0.8" xr:uid="{00000000-0004-0000-0700-000067000000}"/>
    <hyperlink ref="S360" location="informazioni!A375" display="informazioni!A375" xr:uid="{00000000-0004-0000-0700-000068000000}"/>
    <hyperlink ref="S362" location="informazioni!A386" display="informazioni!A386" xr:uid="{00000000-0004-0000-0700-000069000000}"/>
    <hyperlink ref="S371" location="informazioni!A397" display="informazioni!A397" xr:uid="{00000000-0004-0000-0700-00006A000000}"/>
    <hyperlink ref="S377" location="informazioni!A408" display="informazioni!A408" xr:uid="{00000000-0004-0000-0700-00006B000000}"/>
    <hyperlink ref="S388" location="informazioni!A419" display="informazioni!A419" xr:uid="{00000000-0004-0000-0700-00006C000000}"/>
    <hyperlink ref="S394" location="informazioni!A430" display="informazioni!A430" xr:uid="{00000000-0004-0000-0700-00006D000000}"/>
    <hyperlink ref="S401" location="informazioni!A452" display="informazioni!A452" xr:uid="{00000000-0004-0000-0700-00006E000000}"/>
    <hyperlink ref="S410" location="informazioni!A463" display="informazioni!A463" xr:uid="{00000000-0004-0000-0700-00006F000000}"/>
    <hyperlink ref="S417" location="informazioni!A474" display="informazioni!A474" xr:uid="{00000000-0004-0000-0700-000070000000}"/>
    <hyperlink ref="S424" location="informazioni!A485" display="informazioni!A485" xr:uid="{00000000-0004-0000-0700-000071000000}"/>
    <hyperlink ref="S430" location="informazioni!A496" display="informazioni!A496" xr:uid="{00000000-0004-0000-0700-000072000000}"/>
    <hyperlink ref="S432" location="informazioni!A507" display="informazioni!A507" xr:uid="{00000000-0004-0000-0700-000073000000}"/>
    <hyperlink ref="S437" location="informazioni!A520" display="informazioni!A520" xr:uid="{00000000-0004-0000-0700-000074000000}"/>
    <hyperlink ref="S147" location="'D1'!A1" display="D1" xr:uid="{00000000-0004-0000-0700-000075000000}"/>
    <hyperlink ref="S148" location="'D2'!A1" display="D2" xr:uid="{00000000-0004-0000-0700-000076000000}"/>
    <hyperlink ref="S238" location="'O2'!A1" display="O2" xr:uid="{00000000-0004-0000-0700-000077000000}"/>
    <hyperlink ref="S239" location="'O3'!A1" display="O3" xr:uid="{00000000-0004-0000-0700-000078000000}"/>
    <hyperlink ref="S240" location="'O4'!A1" display="O4" xr:uid="{00000000-0004-0000-0700-000079000000}"/>
    <hyperlink ref="S242" location="'P1'!A1" display="P1" xr:uid="{00000000-0004-0000-0700-00007A000000}"/>
    <hyperlink ref="S243" location="'P2'!A1" display="P2" xr:uid="{00000000-0004-0000-0700-00007B000000}"/>
    <hyperlink ref="S244" location="'P3'!A1" display="P3" xr:uid="{00000000-0004-0000-0700-00007C000000}"/>
    <hyperlink ref="S245" location="'P4'!A1" display="P4" xr:uid="{00000000-0004-0000-0700-00007D000000}"/>
    <hyperlink ref="S246" location="'P5'!A1" display="P5" xr:uid="{00000000-0004-0000-0700-00007E000000}"/>
    <hyperlink ref="S248" location="'Q1'!A1" display="Q1" xr:uid="{00000000-0004-0000-0700-00007F000000}"/>
    <hyperlink ref="S249" location="'Q2'!A1" display="Q2" xr:uid="{00000000-0004-0000-0700-000080000000}"/>
    <hyperlink ref="S250" location="'Q3'!A1" display="Q3" xr:uid="{00000000-0004-0000-0700-000081000000}"/>
    <hyperlink ref="S251" location="'Q4'!A1" display="Q4" xr:uid="{00000000-0004-0000-0700-000082000000}"/>
    <hyperlink ref="S252" location="'Q5'!A1" display="Q5" xr:uid="{00000000-0004-0000-0700-000083000000}"/>
    <hyperlink ref="S253" location="'Q6'!A1" display="Q6" xr:uid="{00000000-0004-0000-0700-000084000000}"/>
    <hyperlink ref="S255" location="'R1'!A1" display="R1" xr:uid="{00000000-0004-0000-0700-000085000000}"/>
    <hyperlink ref="S256" location="'R2'!A1" display="R2" xr:uid="{00000000-0004-0000-0700-000086000000}"/>
    <hyperlink ref="S257" location="'R3'!A1" display="R3" xr:uid="{00000000-0004-0000-0700-000087000000}"/>
    <hyperlink ref="S258" location="'R4'!A1" display="R4" xr:uid="{00000000-0004-0000-0700-000088000000}"/>
    <hyperlink ref="S259" location="'R5'!A1" display="R5" xr:uid="{00000000-0004-0000-0700-000089000000}"/>
    <hyperlink ref="S260" location="'R6'!A1" display="R6" xr:uid="{00000000-0004-0000-0700-00008A000000}"/>
    <hyperlink ref="S265" location="'S1'!A1" display="S1" xr:uid="{00000000-0004-0000-0700-00008B000000}"/>
    <hyperlink ref="S266" location="'S2'!A1" display="S2" xr:uid="{00000000-0004-0000-0700-00008C000000}"/>
    <hyperlink ref="S267" location="'S3'!A1" display="S3" xr:uid="{00000000-0004-0000-0700-00008D000000}"/>
    <hyperlink ref="S268" location="'S4'!A1" display="S4" xr:uid="{00000000-0004-0000-0700-00008E000000}"/>
    <hyperlink ref="S269" location="'S5'!A1" display="S5" xr:uid="{00000000-0004-0000-0700-00008F000000}"/>
    <hyperlink ref="S270" location="'S6'!A1" display="S6" xr:uid="{00000000-0004-0000-0700-000090000000}"/>
    <hyperlink ref="S272" location="'T1'!A1" display="T1" xr:uid="{00000000-0004-0000-0700-000091000000}"/>
    <hyperlink ref="S273" location="'T2'!A1" display="T2" xr:uid="{00000000-0004-0000-0700-000092000000}"/>
    <hyperlink ref="S274" location="'T3'!A1" display="T3" xr:uid="{00000000-0004-0000-0700-000093000000}"/>
    <hyperlink ref="S275" location="'T4'!A1" display="T4" xr:uid="{00000000-0004-0000-0700-000094000000}"/>
    <hyperlink ref="S277" location="'U1'!A1" display="U1" xr:uid="{00000000-0004-0000-0700-000095000000}"/>
    <hyperlink ref="S278" location="'U2'!A1" display="U2" xr:uid="{00000000-0004-0000-0700-000096000000}"/>
    <hyperlink ref="S279" location="'U3'!A1" display="U3" xr:uid="{00000000-0004-0000-0700-000097000000}"/>
    <hyperlink ref="S280" location="'U4'!A1" display="U4" xr:uid="{00000000-0004-0000-0700-000098000000}"/>
    <hyperlink ref="S281" location="'U5'!A1" display="U5" xr:uid="{00000000-0004-0000-0700-000099000000}"/>
    <hyperlink ref="S282" location="'U6'!A1" display="U6" xr:uid="{00000000-0004-0000-0700-00009A000000}"/>
    <hyperlink ref="S283" location="'U7'!A1" display="U7" xr:uid="{00000000-0004-0000-0700-00009B000000}"/>
    <hyperlink ref="S284" location="'U8'!A1" display="U8" xr:uid="{00000000-0004-0000-0700-00009C000000}"/>
    <hyperlink ref="S286" location="'V1'!A1" display="V1" xr:uid="{00000000-0004-0000-0700-00009D000000}"/>
    <hyperlink ref="S287" location="'V2'!A1" display="V2" xr:uid="{00000000-0004-0000-0700-00009E000000}"/>
    <hyperlink ref="S288" location="'V3'!A1" display="V3" xr:uid="{00000000-0004-0000-0700-00009F000000}"/>
    <hyperlink ref="S289" location="'V4'!A1" display="V4" xr:uid="{00000000-0004-0000-0700-0000A0000000}"/>
    <hyperlink ref="S290" location="'V5'!A1" display="V5" xr:uid="{00000000-0004-0000-0700-0000A1000000}"/>
    <hyperlink ref="S291" location="'V6'!A1" display="V6" xr:uid="{00000000-0004-0000-0700-0000A2000000}"/>
    <hyperlink ref="S292" location="'V7'!A1" display="V7" xr:uid="{00000000-0004-0000-0700-0000A3000000}"/>
    <hyperlink ref="S293" location="'V8'!A1" display="V8" xr:uid="{00000000-0004-0000-0700-0000A4000000}"/>
    <hyperlink ref="S295" location="'W1'!A1" display="W1" xr:uid="{00000000-0004-0000-0700-0000A5000000}"/>
    <hyperlink ref="S296" location="'W2'!A1" display="W2" xr:uid="{00000000-0004-0000-0700-0000A6000000}"/>
    <hyperlink ref="S297" location="'W3'!A1" display="W3" xr:uid="{00000000-0004-0000-0700-0000A7000000}"/>
    <hyperlink ref="S298" location="'W4'!A1" display="W4" xr:uid="{00000000-0004-0000-0700-0000A8000000}"/>
    <hyperlink ref="S299" location="'W5'!A1" display="W5" xr:uid="{00000000-0004-0000-0700-0000A9000000}"/>
    <hyperlink ref="S300" location="'W6'!A1" display="W6" xr:uid="{00000000-0004-0000-0700-0000AA000000}"/>
    <hyperlink ref="S301" location="'W7'!A1" display="W7" xr:uid="{00000000-0004-0000-0700-0000AB000000}"/>
    <hyperlink ref="S303" location="'X1'!A1" display="X1" xr:uid="{00000000-0004-0000-0700-0000AC000000}"/>
    <hyperlink ref="S304" location="'X2'!A1" display="X2" xr:uid="{00000000-0004-0000-0700-0000AD000000}"/>
    <hyperlink ref="S305" location="'X3'!A1" display="X3" xr:uid="{00000000-0004-0000-0700-0000AE000000}"/>
    <hyperlink ref="S306" location="'X4'!A1" display="X4" xr:uid="{00000000-0004-0000-0700-0000AF000000}"/>
    <hyperlink ref="S307" location="'X5'!A1" display="X5" xr:uid="{00000000-0004-0000-0700-0000B0000000}"/>
    <hyperlink ref="S308" location="'X6'!A1" display="X6" xr:uid="{00000000-0004-0000-0700-0000B1000000}"/>
    <hyperlink ref="S310" location="'Y1'!A1" display="'Y1'!A1" xr:uid="{00000000-0004-0000-0700-0000B2000000}"/>
    <hyperlink ref="S311" location="'Y2'!A1" display="Y2" xr:uid="{00000000-0004-0000-0700-0000B3000000}"/>
    <hyperlink ref="S312" location="'Y3'!A1" display="Y3" xr:uid="{00000000-0004-0000-0700-0000B4000000}"/>
    <hyperlink ref="S313" location="'Y4'!A1" display="Y4" xr:uid="{00000000-0004-0000-0700-0000B5000000}"/>
    <hyperlink ref="S314" location="'Y5'!A1" display="Y5" xr:uid="{00000000-0004-0000-0700-0000B6000000}"/>
    <hyperlink ref="S315" location="'Y6'!A1" display="Y6" xr:uid="{00000000-0004-0000-0700-0000B7000000}"/>
    <hyperlink ref="S316" location="'Y7'!A1" display="Y7" xr:uid="{00000000-0004-0000-0700-0000B8000000}"/>
    <hyperlink ref="S261" location="'R7'!A1" display="R7" xr:uid="{00000000-0004-0000-0700-0000B9000000}"/>
    <hyperlink ref="S262" location="'R8'!A1" display="R8" xr:uid="{00000000-0004-0000-0700-0000BA000000}"/>
    <hyperlink ref="S263" location="'R10'!A1" display="R9" xr:uid="{00000000-0004-0000-0700-0000BB000000}"/>
    <hyperlink ref="S241" location="'Elenco obiettivi '!A207" display="'Elenco obiettivi '!A207" xr:uid="{00000000-0004-0000-0700-0000BC000000}"/>
    <hyperlink ref="S247" location="informazioni!A218" display="informazioni!A218" xr:uid="{00000000-0004-0000-0700-0000BD000000}"/>
    <hyperlink ref="S254" location="informazioni!A229" display="informazioni!A229" xr:uid="{00000000-0004-0000-0700-0000BE000000}"/>
    <hyperlink ref="S264" location="informazioni!A240" display="informazioni!A240" xr:uid="{00000000-0004-0000-0700-0000BF000000}"/>
    <hyperlink ref="S271" location="informazioni!A251" display="informazioni!A251" xr:uid="{00000000-0004-0000-0700-0000C0000000}"/>
    <hyperlink ref="S276" location="informazioni!A262" display="informazioni!A262" xr:uid="{00000000-0004-0000-0700-0000C1000000}"/>
    <hyperlink ref="S285" location="informazioni!A273" display="informazioni!A273" xr:uid="{00000000-0004-0000-0700-0000C2000000}"/>
    <hyperlink ref="S294" location="informazioni!A284" display="informazioni!A284" xr:uid="{00000000-0004-0000-0700-0000C3000000}"/>
    <hyperlink ref="S302" location="informazioni!A295" display="informazioni!A295" xr:uid="{00000000-0004-0000-0700-0000C4000000}"/>
    <hyperlink ref="S309" location="informazioni!A306" display="0.1" xr:uid="{00000000-0004-0000-0700-0000C5000000}"/>
    <hyperlink ref="S317" location="informazioni!A317" display="informazioni!A317" xr:uid="{00000000-0004-0000-0700-0000C6000000}"/>
    <hyperlink ref="S123" location="'B14'!A1" display="B14" xr:uid="{00000000-0004-0000-0700-0000C7000000}"/>
    <hyperlink ref="S122" location="'B13'!A1" display="B13" xr:uid="{00000000-0004-0000-0700-0000C8000000}"/>
    <hyperlink ref="S117" location="'B21'!A1" display="B21" xr:uid="{00000000-0004-0000-0700-0000C9000000}"/>
    <hyperlink ref="S119" location="'B23'!A1" display="B23" xr:uid="{00000000-0004-0000-0700-0000CA000000}"/>
    <hyperlink ref="S121" location="'B25'!A1" display="B25" xr:uid="{00000000-0004-0000-0700-0000CB000000}"/>
  </hyperlinks>
  <pageMargins left="0.31496062992125984" right="0.11811023622047245" top="0.74803149606299213" bottom="0.74803149606299213" header="0.31496062992125984" footer="0.31496062992125984"/>
  <pageSetup paperSize="9" scale="52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50"/>
    <pageSetUpPr fitToPage="1"/>
  </sheetPr>
  <dimension ref="A1:BH317"/>
  <sheetViews>
    <sheetView view="pageBreakPreview" zoomScale="80" zoomScaleNormal="80" zoomScaleSheetLayoutView="80" workbookViewId="0">
      <selection activeCell="A3" sqref="A3:AG3"/>
    </sheetView>
  </sheetViews>
  <sheetFormatPr defaultColWidth="5.140625" defaultRowHeight="15" x14ac:dyDescent="0.25"/>
  <cols>
    <col min="1" max="26" width="5.28515625" style="46" customWidth="1"/>
    <col min="27" max="27" width="5.28515625" style="47" customWidth="1"/>
    <col min="28" max="33" width="5.28515625" style="46" customWidth="1"/>
    <col min="34" max="34" width="5.28515625" style="13" customWidth="1"/>
    <col min="35" max="35" width="8.5703125" style="13" customWidth="1"/>
    <col min="36" max="16384" width="5.140625" style="13"/>
  </cols>
  <sheetData>
    <row r="1" spans="1:60" ht="3" customHeight="1" thickBot="1" x14ac:dyDescent="0.3">
      <c r="A1" s="177"/>
      <c r="B1" s="178"/>
      <c r="C1" s="178"/>
      <c r="D1" s="178"/>
      <c r="E1" s="178"/>
      <c r="F1" s="178"/>
      <c r="G1" s="178"/>
      <c r="H1" s="178"/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8"/>
      <c r="U1" s="178"/>
      <c r="V1" s="178"/>
      <c r="W1" s="178"/>
      <c r="X1" s="178"/>
      <c r="Y1" s="178"/>
      <c r="Z1" s="178"/>
      <c r="AA1" s="178"/>
      <c r="AB1" s="178"/>
      <c r="AC1" s="178"/>
      <c r="AD1" s="178"/>
      <c r="AE1" s="178"/>
      <c r="AF1" s="178"/>
      <c r="AG1" s="179"/>
      <c r="AH1" s="12"/>
      <c r="AI1" s="12"/>
      <c r="AJ1" s="12"/>
      <c r="AK1" s="12"/>
    </row>
    <row r="2" spans="1:60" ht="30" customHeight="1" thickTop="1" thickBot="1" x14ac:dyDescent="0.3">
      <c r="A2" s="139" t="s">
        <v>429</v>
      </c>
      <c r="B2" s="139"/>
      <c r="C2" s="139"/>
      <c r="D2" s="139"/>
      <c r="E2" s="139"/>
      <c r="F2" s="139"/>
      <c r="G2" s="139"/>
      <c r="H2" s="139"/>
      <c r="I2" s="139"/>
      <c r="J2" s="139"/>
      <c r="K2" s="139"/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139"/>
      <c r="Z2" s="139"/>
      <c r="AA2" s="139"/>
      <c r="AB2" s="139"/>
      <c r="AC2" s="139"/>
      <c r="AD2" s="139"/>
      <c r="AE2" s="139"/>
      <c r="AF2" s="139"/>
      <c r="AG2" s="139"/>
      <c r="AH2" s="139"/>
      <c r="AI2" s="139"/>
      <c r="AJ2" s="12"/>
      <c r="AK2" s="12"/>
    </row>
    <row r="3" spans="1:60" s="16" customFormat="1" ht="35.25" customHeight="1" thickTop="1" thickBot="1" x14ac:dyDescent="0.3">
      <c r="A3" s="144" t="s">
        <v>12</v>
      </c>
      <c r="B3" s="145"/>
      <c r="C3" s="145"/>
      <c r="D3" s="145"/>
      <c r="E3" s="145"/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6"/>
      <c r="AH3" s="14" t="s">
        <v>13</v>
      </c>
      <c r="AI3" s="14" t="str">
        <f>Elenco!B7</f>
        <v>e</v>
      </c>
      <c r="AJ3" s="15"/>
      <c r="AK3" s="15"/>
    </row>
    <row r="4" spans="1:60" s="16" customFormat="1" ht="33" customHeight="1" thickTop="1" thickBot="1" x14ac:dyDescent="0.3">
      <c r="A4" s="180" t="s">
        <v>14</v>
      </c>
      <c r="B4" s="180"/>
      <c r="C4" s="180"/>
      <c r="D4" s="180"/>
      <c r="E4" s="180"/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 t="str">
        <f>Elenco!C1</f>
        <v>GOLFO ARANCI</v>
      </c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  <c r="AG4" s="180"/>
      <c r="AH4" s="180"/>
      <c r="AI4" s="180"/>
      <c r="AJ4" s="15"/>
      <c r="AK4" s="15"/>
    </row>
    <row r="5" spans="1:60" s="18" customFormat="1" ht="35.25" customHeight="1" thickTop="1" thickBot="1" x14ac:dyDescent="0.3">
      <c r="A5" s="139" t="s">
        <v>15</v>
      </c>
      <c r="B5" s="139"/>
      <c r="C5" s="139"/>
      <c r="D5" s="139"/>
      <c r="E5" s="181" t="str">
        <f>Elenco!C7</f>
        <v>SERVIZIO 2</v>
      </c>
      <c r="F5" s="181"/>
      <c r="G5" s="181"/>
      <c r="H5" s="181"/>
      <c r="I5" s="181"/>
      <c r="J5" s="181"/>
      <c r="K5" s="139" t="s">
        <v>17</v>
      </c>
      <c r="L5" s="139"/>
      <c r="M5" s="139"/>
      <c r="N5" s="139"/>
      <c r="O5" s="139"/>
      <c r="P5" s="181" t="s">
        <v>421</v>
      </c>
      <c r="Q5" s="181"/>
      <c r="R5" s="181"/>
      <c r="S5" s="181"/>
      <c r="T5" s="181"/>
      <c r="U5" s="181"/>
      <c r="V5" s="181"/>
      <c r="W5" s="181"/>
      <c r="X5" s="139" t="s">
        <v>18</v>
      </c>
      <c r="Y5" s="139"/>
      <c r="Z5" s="139"/>
      <c r="AA5" s="139"/>
      <c r="AB5" s="139"/>
      <c r="AC5" s="181" t="s">
        <v>19</v>
      </c>
      <c r="AD5" s="181"/>
      <c r="AE5" s="181"/>
      <c r="AF5" s="181"/>
      <c r="AG5" s="181"/>
      <c r="AH5" s="181"/>
      <c r="AI5" s="181"/>
      <c r="AJ5" s="17"/>
      <c r="AK5" s="17"/>
      <c r="BA5" s="153" t="s">
        <v>20</v>
      </c>
      <c r="BB5" s="153"/>
      <c r="BC5" s="153"/>
      <c r="BD5" s="153"/>
      <c r="BE5" s="153"/>
      <c r="BF5" s="153"/>
      <c r="BG5" s="153"/>
      <c r="BH5" s="153"/>
    </row>
    <row r="6" spans="1:60" s="16" customFormat="1" ht="33" hidden="1" customHeight="1" thickTop="1" thickBot="1" x14ac:dyDescent="0.3">
      <c r="A6" s="139" t="s">
        <v>21</v>
      </c>
      <c r="B6" s="139"/>
      <c r="C6" s="139"/>
      <c r="D6" s="139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"/>
      <c r="AK6" s="15"/>
    </row>
    <row r="7" spans="1:60" s="16" customFormat="1" ht="33.75" customHeight="1" thickTop="1" thickBot="1" x14ac:dyDescent="0.3">
      <c r="A7" s="139" t="s">
        <v>22</v>
      </c>
      <c r="B7" s="139"/>
      <c r="C7" s="139"/>
      <c r="D7" s="139"/>
      <c r="E7" s="155" t="s">
        <v>23</v>
      </c>
      <c r="F7" s="155"/>
      <c r="G7" s="155"/>
      <c r="H7" s="155"/>
      <c r="I7" s="155"/>
      <c r="J7" s="155"/>
      <c r="K7" s="155"/>
      <c r="L7" s="155"/>
      <c r="M7" s="155"/>
      <c r="N7" s="155"/>
      <c r="O7" s="155"/>
      <c r="P7" s="155"/>
      <c r="Q7" s="155"/>
      <c r="R7" s="155"/>
      <c r="S7" s="155"/>
      <c r="T7" s="155"/>
      <c r="U7" s="155"/>
      <c r="V7" s="155"/>
      <c r="W7" s="155"/>
      <c r="X7" s="155"/>
      <c r="Y7" s="155"/>
      <c r="Z7" s="155"/>
      <c r="AA7" s="155"/>
      <c r="AB7" s="155"/>
      <c r="AC7" s="155"/>
      <c r="AD7" s="155"/>
      <c r="AE7" s="155"/>
      <c r="AF7" s="155"/>
      <c r="AG7" s="155"/>
      <c r="AH7" s="155"/>
      <c r="AI7" s="155"/>
      <c r="AJ7" s="15"/>
      <c r="AK7" s="15"/>
    </row>
    <row r="8" spans="1:60" s="16" customFormat="1" ht="33.75" customHeight="1" thickTop="1" thickBot="1" x14ac:dyDescent="0.3">
      <c r="A8" s="139" t="s">
        <v>24</v>
      </c>
      <c r="B8" s="139"/>
      <c r="C8" s="139"/>
      <c r="D8" s="139"/>
      <c r="E8" s="155" t="s">
        <v>325</v>
      </c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"/>
      <c r="AK8" s="15"/>
    </row>
    <row r="9" spans="1:60" s="16" customFormat="1" ht="15" hidden="1" customHeight="1" thickTop="1" x14ac:dyDescent="0.25">
      <c r="A9" s="156" t="s">
        <v>26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7"/>
      <c r="X9" s="157"/>
      <c r="Y9" s="157"/>
      <c r="Z9" s="157"/>
      <c r="AA9" s="157"/>
      <c r="AB9" s="157"/>
      <c r="AC9" s="157"/>
      <c r="AD9" s="157"/>
      <c r="AE9" s="157"/>
      <c r="AF9" s="157"/>
      <c r="AG9" s="157"/>
      <c r="AH9" s="157"/>
      <c r="AI9" s="166"/>
      <c r="AJ9" s="15"/>
      <c r="AK9" s="15"/>
    </row>
    <row r="10" spans="1:60" s="16" customFormat="1" ht="17.25" hidden="1" customHeight="1" thickBot="1" x14ac:dyDescent="0.3">
      <c r="A10" s="161"/>
      <c r="B10" s="162"/>
      <c r="C10" s="162"/>
      <c r="D10" s="162"/>
      <c r="E10" s="162"/>
      <c r="F10" s="162"/>
      <c r="G10" s="162"/>
      <c r="H10" s="162"/>
      <c r="I10" s="162"/>
      <c r="J10" s="162"/>
      <c r="K10" s="162"/>
      <c r="L10" s="162"/>
      <c r="M10" s="162"/>
      <c r="N10" s="162"/>
      <c r="O10" s="162"/>
      <c r="P10" s="162"/>
      <c r="Q10" s="162"/>
      <c r="R10" s="162"/>
      <c r="S10" s="162"/>
      <c r="T10" s="162"/>
      <c r="U10" s="162"/>
      <c r="V10" s="162"/>
      <c r="W10" s="162"/>
      <c r="X10" s="162"/>
      <c r="Y10" s="162"/>
      <c r="Z10" s="162"/>
      <c r="AA10" s="162"/>
      <c r="AB10" s="162"/>
      <c r="AC10" s="162"/>
      <c r="AD10" s="162"/>
      <c r="AE10" s="162"/>
      <c r="AF10" s="162"/>
      <c r="AG10" s="162"/>
      <c r="AH10" s="162"/>
      <c r="AI10" s="163"/>
      <c r="AJ10" s="15"/>
      <c r="AK10" s="15"/>
    </row>
    <row r="11" spans="1:60" s="16" customFormat="1" ht="45" hidden="1" customHeight="1" thickTop="1" thickBot="1" x14ac:dyDescent="0.3">
      <c r="A11" s="147"/>
      <c r="B11" s="148"/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9"/>
      <c r="AJ11" s="15"/>
      <c r="AK11" s="15"/>
    </row>
    <row r="12" spans="1:60" s="16" customFormat="1" ht="21" customHeight="1" thickTop="1" thickBot="1" x14ac:dyDescent="0.3">
      <c r="A12" s="144" t="s">
        <v>27</v>
      </c>
      <c r="B12" s="145"/>
      <c r="C12" s="145"/>
      <c r="D12" s="145"/>
      <c r="E12" s="145"/>
      <c r="F12" s="145"/>
      <c r="G12" s="145"/>
      <c r="H12" s="145"/>
      <c r="I12" s="145"/>
      <c r="J12" s="145"/>
      <c r="K12" s="145"/>
      <c r="L12" s="145"/>
      <c r="M12" s="145"/>
      <c r="N12" s="145"/>
      <c r="O12" s="145"/>
      <c r="P12" s="145"/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6"/>
      <c r="AJ12" s="19"/>
      <c r="AK12" s="19"/>
    </row>
    <row r="13" spans="1:60" s="16" customFormat="1" ht="43.5" customHeight="1" thickTop="1" thickBot="1" x14ac:dyDescent="0.3">
      <c r="A13" s="144" t="s">
        <v>28</v>
      </c>
      <c r="B13" s="145"/>
      <c r="C13" s="145"/>
      <c r="D13" s="146"/>
      <c r="E13" s="156" t="str">
        <f>Elenco!E7</f>
        <v>Indicatori della condizione dell'Ente</v>
      </c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57"/>
      <c r="X13" s="157"/>
      <c r="Y13" s="157"/>
      <c r="Z13" s="157"/>
      <c r="AA13" s="157"/>
      <c r="AB13" s="157"/>
      <c r="AC13" s="157"/>
      <c r="AD13" s="157"/>
      <c r="AE13" s="157"/>
      <c r="AF13" s="157"/>
      <c r="AG13" s="157"/>
      <c r="AH13" s="157"/>
      <c r="AI13" s="166"/>
      <c r="AJ13" s="15"/>
      <c r="AK13" s="15"/>
    </row>
    <row r="14" spans="1:60" s="16" customFormat="1" ht="16.5" thickTop="1" x14ac:dyDescent="0.25">
      <c r="A14" s="156" t="s">
        <v>29</v>
      </c>
      <c r="B14" s="157"/>
      <c r="C14" s="157"/>
      <c r="D14" s="157"/>
      <c r="E14" s="164" t="s">
        <v>230</v>
      </c>
      <c r="F14" s="165"/>
      <c r="G14" s="165"/>
      <c r="H14" s="165"/>
      <c r="I14" s="165"/>
      <c r="J14" s="165"/>
      <c r="K14" s="165"/>
      <c r="L14" s="165"/>
      <c r="M14" s="164" t="s">
        <v>231</v>
      </c>
      <c r="N14" s="165"/>
      <c r="O14" s="165"/>
      <c r="P14" s="165"/>
      <c r="Q14" s="165"/>
      <c r="R14" s="165"/>
      <c r="S14" s="165"/>
      <c r="T14" s="165"/>
      <c r="U14" s="164" t="s">
        <v>232</v>
      </c>
      <c r="V14" s="165"/>
      <c r="W14" s="165"/>
      <c r="X14" s="165"/>
      <c r="Y14" s="165"/>
      <c r="Z14" s="165"/>
      <c r="AA14" s="165"/>
      <c r="AB14" s="165"/>
      <c r="AC14" s="164" t="s">
        <v>233</v>
      </c>
      <c r="AD14" s="165"/>
      <c r="AE14" s="167"/>
      <c r="AF14" s="164">
        <v>2020</v>
      </c>
      <c r="AG14" s="167"/>
      <c r="AH14" s="164">
        <v>2019</v>
      </c>
      <c r="AI14" s="167"/>
      <c r="AJ14" s="15"/>
      <c r="AK14" s="15"/>
      <c r="AV14" s="15"/>
      <c r="AW14" s="15"/>
      <c r="AX14" s="15"/>
    </row>
    <row r="15" spans="1:60" s="16" customFormat="1" ht="27.75" hidden="1" customHeight="1" x14ac:dyDescent="0.25">
      <c r="A15" s="158"/>
      <c r="B15" s="159"/>
      <c r="C15" s="159"/>
      <c r="D15" s="160"/>
      <c r="E15" s="113" t="s">
        <v>312</v>
      </c>
      <c r="F15" s="111"/>
      <c r="G15" s="111"/>
      <c r="H15" s="111"/>
      <c r="I15" s="111"/>
      <c r="J15" s="111"/>
      <c r="K15" s="111"/>
      <c r="L15" s="111"/>
      <c r="M15" s="113" t="s">
        <v>314</v>
      </c>
      <c r="N15" s="111"/>
      <c r="O15" s="111"/>
      <c r="P15" s="111"/>
      <c r="Q15" s="111"/>
      <c r="R15" s="111"/>
      <c r="S15" s="111"/>
      <c r="T15" s="111"/>
      <c r="U15" s="113" t="s">
        <v>313</v>
      </c>
      <c r="V15" s="111"/>
      <c r="W15" s="111"/>
      <c r="X15" s="111"/>
      <c r="Y15" s="111"/>
      <c r="Z15" s="111"/>
      <c r="AA15" s="111"/>
      <c r="AB15" s="111"/>
      <c r="AC15" s="110">
        <v>0.1</v>
      </c>
      <c r="AD15" s="111"/>
      <c r="AE15" s="112"/>
      <c r="AF15" s="113"/>
      <c r="AG15" s="112"/>
      <c r="AH15" s="113"/>
      <c r="AI15" s="112"/>
      <c r="AJ15" s="15"/>
      <c r="AK15" s="15"/>
      <c r="AV15" s="15"/>
      <c r="AW15" s="15"/>
      <c r="AX15" s="15"/>
    </row>
    <row r="16" spans="1:60" s="16" customFormat="1" ht="44.25" hidden="1" customHeight="1" x14ac:dyDescent="0.25">
      <c r="A16" s="158"/>
      <c r="B16" s="159"/>
      <c r="C16" s="159"/>
      <c r="D16" s="160"/>
      <c r="E16" s="113" t="s">
        <v>315</v>
      </c>
      <c r="F16" s="111"/>
      <c r="G16" s="111"/>
      <c r="H16" s="111"/>
      <c r="I16" s="111"/>
      <c r="J16" s="111"/>
      <c r="K16" s="111"/>
      <c r="L16" s="111"/>
      <c r="M16" s="113" t="s">
        <v>317</v>
      </c>
      <c r="N16" s="111"/>
      <c r="O16" s="111"/>
      <c r="P16" s="111"/>
      <c r="Q16" s="111"/>
      <c r="R16" s="111"/>
      <c r="S16" s="111"/>
      <c r="T16" s="111"/>
      <c r="U16" s="113" t="s">
        <v>316</v>
      </c>
      <c r="V16" s="111"/>
      <c r="W16" s="111"/>
      <c r="X16" s="111"/>
      <c r="Y16" s="111"/>
      <c r="Z16" s="111"/>
      <c r="AA16" s="111"/>
      <c r="AB16" s="111"/>
      <c r="AC16" s="110">
        <v>0.05</v>
      </c>
      <c r="AD16" s="111"/>
      <c r="AE16" s="112"/>
      <c r="AF16" s="113"/>
      <c r="AG16" s="112"/>
      <c r="AH16" s="113"/>
      <c r="AI16" s="112"/>
      <c r="AJ16" s="15"/>
      <c r="AK16" s="15"/>
      <c r="AV16" s="15"/>
      <c r="AW16" s="15"/>
      <c r="AX16" s="15"/>
    </row>
    <row r="17" spans="1:50" s="16" customFormat="1" ht="63.75" hidden="1" customHeight="1" x14ac:dyDescent="0.25">
      <c r="A17" s="158"/>
      <c r="B17" s="159"/>
      <c r="C17" s="159"/>
      <c r="D17" s="160"/>
      <c r="E17" s="113" t="s">
        <v>318</v>
      </c>
      <c r="F17" s="111"/>
      <c r="G17" s="111"/>
      <c r="H17" s="111"/>
      <c r="I17" s="111"/>
      <c r="J17" s="111"/>
      <c r="K17" s="111"/>
      <c r="L17" s="111"/>
      <c r="M17" s="113" t="s">
        <v>317</v>
      </c>
      <c r="N17" s="111"/>
      <c r="O17" s="111"/>
      <c r="P17" s="111"/>
      <c r="Q17" s="111"/>
      <c r="R17" s="111"/>
      <c r="S17" s="111"/>
      <c r="T17" s="111"/>
      <c r="U17" s="113" t="s">
        <v>319</v>
      </c>
      <c r="V17" s="111"/>
      <c r="W17" s="111"/>
      <c r="X17" s="111"/>
      <c r="Y17" s="111"/>
      <c r="Z17" s="111"/>
      <c r="AA17" s="111"/>
      <c r="AB17" s="111"/>
      <c r="AC17" s="110">
        <v>0.8</v>
      </c>
      <c r="AD17" s="111"/>
      <c r="AE17" s="112"/>
      <c r="AF17" s="113"/>
      <c r="AG17" s="112"/>
      <c r="AH17" s="113"/>
      <c r="AI17" s="112"/>
      <c r="AJ17" s="15"/>
      <c r="AK17" s="15"/>
      <c r="AV17" s="15"/>
      <c r="AW17" s="15"/>
      <c r="AX17" s="15"/>
    </row>
    <row r="18" spans="1:50" s="16" customFormat="1" ht="63.75" hidden="1" customHeight="1" x14ac:dyDescent="0.25">
      <c r="A18" s="158"/>
      <c r="B18" s="159"/>
      <c r="C18" s="159"/>
      <c r="D18" s="160"/>
      <c r="E18" s="113" t="s">
        <v>320</v>
      </c>
      <c r="F18" s="111"/>
      <c r="G18" s="111"/>
      <c r="H18" s="111"/>
      <c r="I18" s="111"/>
      <c r="J18" s="111"/>
      <c r="K18" s="111"/>
      <c r="L18" s="111"/>
      <c r="M18" s="113" t="s">
        <v>322</v>
      </c>
      <c r="N18" s="111"/>
      <c r="O18" s="111"/>
      <c r="P18" s="111"/>
      <c r="Q18" s="111"/>
      <c r="R18" s="111"/>
      <c r="S18" s="111"/>
      <c r="T18" s="111"/>
      <c r="U18" s="113" t="s">
        <v>393</v>
      </c>
      <c r="V18" s="111"/>
      <c r="W18" s="111"/>
      <c r="X18" s="111"/>
      <c r="Y18" s="111"/>
      <c r="Z18" s="111"/>
      <c r="AA18" s="111"/>
      <c r="AB18" s="111"/>
      <c r="AC18" s="113" t="s">
        <v>293</v>
      </c>
      <c r="AD18" s="111"/>
      <c r="AE18" s="112"/>
      <c r="AF18" s="113"/>
      <c r="AG18" s="112"/>
      <c r="AH18" s="113"/>
      <c r="AI18" s="112"/>
      <c r="AJ18" s="15"/>
      <c r="AK18" s="15"/>
      <c r="AV18" s="15"/>
      <c r="AW18" s="15"/>
      <c r="AX18" s="15"/>
    </row>
    <row r="19" spans="1:50" s="16" customFormat="1" ht="57.75" customHeight="1" thickBot="1" x14ac:dyDescent="0.3">
      <c r="A19" s="158"/>
      <c r="B19" s="159"/>
      <c r="C19" s="159"/>
      <c r="D19" s="160"/>
      <c r="E19" s="113" t="s">
        <v>427</v>
      </c>
      <c r="F19" s="111"/>
      <c r="G19" s="111"/>
      <c r="H19" s="111"/>
      <c r="I19" s="111"/>
      <c r="J19" s="111"/>
      <c r="K19" s="111"/>
      <c r="L19" s="111"/>
      <c r="M19" s="113"/>
      <c r="N19" s="111"/>
      <c r="O19" s="111"/>
      <c r="P19" s="111"/>
      <c r="Q19" s="111"/>
      <c r="R19" s="111"/>
      <c r="S19" s="111"/>
      <c r="T19" s="111"/>
      <c r="U19" s="113"/>
      <c r="V19" s="111"/>
      <c r="W19" s="111"/>
      <c r="X19" s="111"/>
      <c r="Y19" s="111"/>
      <c r="Z19" s="111"/>
      <c r="AA19" s="111"/>
      <c r="AB19" s="111"/>
      <c r="AC19" s="110">
        <v>0.9</v>
      </c>
      <c r="AD19" s="111"/>
      <c r="AE19" s="112"/>
      <c r="AF19" s="113"/>
      <c r="AG19" s="112"/>
      <c r="AH19" s="113"/>
      <c r="AI19" s="112"/>
      <c r="AJ19" s="15"/>
      <c r="AK19" s="15"/>
      <c r="AV19" s="15"/>
      <c r="AW19" s="15"/>
      <c r="AX19" s="15"/>
    </row>
    <row r="20" spans="1:50" s="16" customFormat="1" ht="16.5" hidden="1" thickBot="1" x14ac:dyDescent="0.3">
      <c r="A20" s="158"/>
      <c r="B20" s="159"/>
      <c r="C20" s="159"/>
      <c r="D20" s="160"/>
      <c r="E20" s="113"/>
      <c r="F20" s="111"/>
      <c r="G20" s="111"/>
      <c r="H20" s="111"/>
      <c r="I20" s="111"/>
      <c r="J20" s="111"/>
      <c r="K20" s="111"/>
      <c r="L20" s="111"/>
      <c r="M20" s="113"/>
      <c r="N20" s="111"/>
      <c r="O20" s="111"/>
      <c r="P20" s="111"/>
      <c r="Q20" s="111"/>
      <c r="R20" s="111"/>
      <c r="S20" s="111"/>
      <c r="T20" s="111"/>
      <c r="U20" s="113"/>
      <c r="V20" s="111"/>
      <c r="W20" s="111"/>
      <c r="X20" s="111"/>
      <c r="Y20" s="111"/>
      <c r="Z20" s="111"/>
      <c r="AA20" s="111"/>
      <c r="AB20" s="111"/>
      <c r="AC20" s="113"/>
      <c r="AD20" s="111"/>
      <c r="AE20" s="112"/>
      <c r="AF20" s="113"/>
      <c r="AG20" s="112"/>
      <c r="AH20" s="113"/>
      <c r="AI20" s="112"/>
      <c r="AJ20" s="15"/>
      <c r="AK20" s="15"/>
      <c r="AV20" s="15"/>
      <c r="AW20" s="15"/>
      <c r="AX20" s="15"/>
    </row>
    <row r="21" spans="1:50" s="16" customFormat="1" ht="16.5" hidden="1" thickBot="1" x14ac:dyDescent="0.3">
      <c r="A21" s="158"/>
      <c r="B21" s="159"/>
      <c r="C21" s="159"/>
      <c r="D21" s="160"/>
      <c r="E21" s="113"/>
      <c r="F21" s="111"/>
      <c r="G21" s="111"/>
      <c r="H21" s="111"/>
      <c r="I21" s="111"/>
      <c r="J21" s="111"/>
      <c r="K21" s="111"/>
      <c r="L21" s="111"/>
      <c r="M21" s="113"/>
      <c r="N21" s="111"/>
      <c r="O21" s="111"/>
      <c r="P21" s="111"/>
      <c r="Q21" s="111"/>
      <c r="R21" s="111"/>
      <c r="S21" s="111"/>
      <c r="T21" s="111"/>
      <c r="U21" s="113"/>
      <c r="V21" s="111"/>
      <c r="W21" s="111"/>
      <c r="X21" s="111"/>
      <c r="Y21" s="111"/>
      <c r="Z21" s="111"/>
      <c r="AA21" s="111"/>
      <c r="AB21" s="111"/>
      <c r="AC21" s="113"/>
      <c r="AD21" s="111"/>
      <c r="AE21" s="112"/>
      <c r="AF21" s="113"/>
      <c r="AG21" s="112"/>
      <c r="AH21" s="113"/>
      <c r="AI21" s="112"/>
      <c r="AJ21" s="15"/>
      <c r="AK21" s="15"/>
      <c r="AV21" s="15"/>
      <c r="AW21" s="15"/>
      <c r="AX21" s="15"/>
    </row>
    <row r="22" spans="1:50" s="16" customFormat="1" ht="16.5" hidden="1" thickBot="1" x14ac:dyDescent="0.3">
      <c r="A22" s="158"/>
      <c r="B22" s="159"/>
      <c r="C22" s="159"/>
      <c r="D22" s="160"/>
      <c r="E22" s="85"/>
      <c r="F22" s="86"/>
      <c r="G22" s="86"/>
      <c r="H22" s="86"/>
      <c r="I22" s="86"/>
      <c r="J22" s="86"/>
      <c r="K22" s="86"/>
      <c r="L22" s="86"/>
      <c r="M22" s="85"/>
      <c r="N22" s="86"/>
      <c r="O22" s="86"/>
      <c r="P22" s="86"/>
      <c r="Q22" s="86"/>
      <c r="R22" s="86"/>
      <c r="S22" s="86"/>
      <c r="T22" s="86"/>
      <c r="U22" s="85"/>
      <c r="V22" s="86"/>
      <c r="W22" s="86"/>
      <c r="X22" s="86"/>
      <c r="Y22" s="86"/>
      <c r="Z22" s="86"/>
      <c r="AA22" s="86"/>
      <c r="AB22" s="86"/>
      <c r="AC22" s="85"/>
      <c r="AD22" s="86"/>
      <c r="AE22" s="87"/>
      <c r="AF22" s="85"/>
      <c r="AG22" s="87"/>
      <c r="AH22" s="85"/>
      <c r="AI22" s="87"/>
      <c r="AJ22" s="15"/>
      <c r="AK22" s="15"/>
      <c r="AV22" s="15"/>
      <c r="AW22" s="15"/>
      <c r="AX22" s="15"/>
    </row>
    <row r="23" spans="1:50" s="16" customFormat="1" ht="16.5" hidden="1" thickBot="1" x14ac:dyDescent="0.3">
      <c r="A23" s="158"/>
      <c r="B23" s="159"/>
      <c r="C23" s="159"/>
      <c r="D23" s="160"/>
      <c r="E23" s="85"/>
      <c r="F23" s="86"/>
      <c r="G23" s="86"/>
      <c r="H23" s="86"/>
      <c r="I23" s="86"/>
      <c r="J23" s="86"/>
      <c r="K23" s="86"/>
      <c r="L23" s="86"/>
      <c r="M23" s="85"/>
      <c r="N23" s="86"/>
      <c r="O23" s="86"/>
      <c r="P23" s="86"/>
      <c r="Q23" s="86"/>
      <c r="R23" s="86"/>
      <c r="S23" s="86"/>
      <c r="T23" s="86"/>
      <c r="U23" s="85"/>
      <c r="V23" s="86"/>
      <c r="W23" s="86"/>
      <c r="X23" s="86"/>
      <c r="Y23" s="86"/>
      <c r="Z23" s="86"/>
      <c r="AA23" s="86"/>
      <c r="AB23" s="86"/>
      <c r="AC23" s="85"/>
      <c r="AD23" s="86"/>
      <c r="AE23" s="87"/>
      <c r="AF23" s="85"/>
      <c r="AG23" s="87"/>
      <c r="AH23" s="85"/>
      <c r="AI23" s="87"/>
      <c r="AJ23" s="15"/>
      <c r="AK23" s="15"/>
      <c r="AV23" s="15"/>
      <c r="AW23" s="15"/>
      <c r="AX23" s="15"/>
    </row>
    <row r="24" spans="1:50" s="16" customFormat="1" ht="16.5" hidden="1" thickBot="1" x14ac:dyDescent="0.3">
      <c r="A24" s="158"/>
      <c r="B24" s="159"/>
      <c r="C24" s="159"/>
      <c r="D24" s="160"/>
      <c r="E24" s="85"/>
      <c r="F24" s="86"/>
      <c r="G24" s="86"/>
      <c r="H24" s="86"/>
      <c r="I24" s="86"/>
      <c r="J24" s="86"/>
      <c r="K24" s="86"/>
      <c r="L24" s="86"/>
      <c r="M24" s="85"/>
      <c r="N24" s="86"/>
      <c r="O24" s="86"/>
      <c r="P24" s="86"/>
      <c r="Q24" s="86"/>
      <c r="R24" s="86"/>
      <c r="S24" s="86"/>
      <c r="T24" s="86"/>
      <c r="U24" s="85"/>
      <c r="V24" s="86"/>
      <c r="W24" s="86"/>
      <c r="X24" s="86"/>
      <c r="Y24" s="86"/>
      <c r="Z24" s="86"/>
      <c r="AA24" s="86"/>
      <c r="AB24" s="86"/>
      <c r="AC24" s="85"/>
      <c r="AD24" s="86"/>
      <c r="AE24" s="87"/>
      <c r="AF24" s="85"/>
      <c r="AG24" s="87"/>
      <c r="AH24" s="85"/>
      <c r="AI24" s="87"/>
      <c r="AJ24" s="15"/>
      <c r="AK24" s="15"/>
      <c r="AV24" s="15"/>
      <c r="AW24" s="15"/>
      <c r="AX24" s="15"/>
    </row>
    <row r="25" spans="1:50" s="16" customFormat="1" ht="16.5" hidden="1" thickBot="1" x14ac:dyDescent="0.3">
      <c r="A25" s="158"/>
      <c r="B25" s="159"/>
      <c r="C25" s="159"/>
      <c r="D25" s="160"/>
      <c r="E25" s="85"/>
      <c r="F25" s="86"/>
      <c r="G25" s="86"/>
      <c r="H25" s="86"/>
      <c r="I25" s="86"/>
      <c r="J25" s="86"/>
      <c r="K25" s="86"/>
      <c r="L25" s="86"/>
      <c r="M25" s="85"/>
      <c r="N25" s="86"/>
      <c r="O25" s="86"/>
      <c r="P25" s="86"/>
      <c r="Q25" s="86"/>
      <c r="R25" s="86"/>
      <c r="S25" s="86"/>
      <c r="T25" s="86"/>
      <c r="U25" s="85"/>
      <c r="V25" s="86"/>
      <c r="W25" s="86"/>
      <c r="X25" s="86"/>
      <c r="Y25" s="86"/>
      <c r="Z25" s="86"/>
      <c r="AA25" s="86"/>
      <c r="AB25" s="86"/>
      <c r="AC25" s="85"/>
      <c r="AD25" s="86"/>
      <c r="AE25" s="87"/>
      <c r="AF25" s="85"/>
      <c r="AG25" s="87"/>
      <c r="AH25" s="85"/>
      <c r="AI25" s="87"/>
      <c r="AJ25" s="15"/>
      <c r="AK25" s="15"/>
      <c r="AV25" s="15"/>
      <c r="AW25" s="15"/>
      <c r="AX25" s="15"/>
    </row>
    <row r="26" spans="1:50" s="16" customFormat="1" ht="16.5" hidden="1" thickBot="1" x14ac:dyDescent="0.3">
      <c r="A26" s="158"/>
      <c r="B26" s="159"/>
      <c r="C26" s="159"/>
      <c r="D26" s="160"/>
      <c r="E26" s="85"/>
      <c r="F26" s="86"/>
      <c r="G26" s="86"/>
      <c r="H26" s="86"/>
      <c r="I26" s="86"/>
      <c r="J26" s="86"/>
      <c r="K26" s="86"/>
      <c r="L26" s="86"/>
      <c r="M26" s="85"/>
      <c r="N26" s="86"/>
      <c r="O26" s="86"/>
      <c r="P26" s="86"/>
      <c r="Q26" s="86"/>
      <c r="R26" s="86"/>
      <c r="S26" s="86"/>
      <c r="T26" s="86"/>
      <c r="U26" s="85"/>
      <c r="V26" s="86"/>
      <c r="W26" s="86"/>
      <c r="X26" s="86"/>
      <c r="Y26" s="86"/>
      <c r="Z26" s="86"/>
      <c r="AA26" s="86"/>
      <c r="AB26" s="86"/>
      <c r="AC26" s="85"/>
      <c r="AD26" s="86"/>
      <c r="AE26" s="87"/>
      <c r="AF26" s="85"/>
      <c r="AG26" s="87"/>
      <c r="AH26" s="85"/>
      <c r="AI26" s="87"/>
      <c r="AJ26" s="15"/>
      <c r="AK26" s="15"/>
      <c r="AV26" s="15"/>
      <c r="AW26" s="15"/>
      <c r="AX26" s="15"/>
    </row>
    <row r="27" spans="1:50" s="16" customFormat="1" ht="16.5" hidden="1" thickBot="1" x14ac:dyDescent="0.3">
      <c r="A27" s="158"/>
      <c r="B27" s="159"/>
      <c r="C27" s="159"/>
      <c r="D27" s="160"/>
      <c r="E27" s="85"/>
      <c r="F27" s="86"/>
      <c r="G27" s="86"/>
      <c r="H27" s="86"/>
      <c r="I27" s="86"/>
      <c r="J27" s="86"/>
      <c r="K27" s="86"/>
      <c r="L27" s="86"/>
      <c r="M27" s="85"/>
      <c r="N27" s="86"/>
      <c r="O27" s="86"/>
      <c r="P27" s="86"/>
      <c r="Q27" s="86"/>
      <c r="R27" s="86"/>
      <c r="S27" s="86"/>
      <c r="T27" s="86"/>
      <c r="U27" s="85"/>
      <c r="V27" s="86"/>
      <c r="W27" s="86"/>
      <c r="X27" s="86"/>
      <c r="Y27" s="86"/>
      <c r="Z27" s="86"/>
      <c r="AA27" s="86"/>
      <c r="AB27" s="86"/>
      <c r="AC27" s="85"/>
      <c r="AD27" s="86"/>
      <c r="AE27" s="87"/>
      <c r="AF27" s="85"/>
      <c r="AG27" s="87"/>
      <c r="AH27" s="85"/>
      <c r="AI27" s="87"/>
      <c r="AJ27" s="15"/>
      <c r="AK27" s="15"/>
      <c r="AV27" s="15"/>
      <c r="AW27" s="15"/>
      <c r="AX27" s="15"/>
    </row>
    <row r="28" spans="1:50" s="16" customFormat="1" ht="16.5" hidden="1" thickBot="1" x14ac:dyDescent="0.3">
      <c r="A28" s="161"/>
      <c r="B28" s="162"/>
      <c r="C28" s="162"/>
      <c r="D28" s="163"/>
      <c r="E28" s="113"/>
      <c r="F28" s="111"/>
      <c r="G28" s="111"/>
      <c r="H28" s="111"/>
      <c r="I28" s="111"/>
      <c r="J28" s="111"/>
      <c r="K28" s="111"/>
      <c r="L28" s="111"/>
      <c r="M28" s="113"/>
      <c r="N28" s="111"/>
      <c r="O28" s="111"/>
      <c r="P28" s="111"/>
      <c r="Q28" s="111"/>
      <c r="R28" s="111"/>
      <c r="S28" s="111"/>
      <c r="T28" s="111"/>
      <c r="U28" s="113"/>
      <c r="V28" s="111"/>
      <c r="W28" s="111"/>
      <c r="X28" s="111"/>
      <c r="Y28" s="111"/>
      <c r="Z28" s="111"/>
      <c r="AA28" s="111"/>
      <c r="AB28" s="111"/>
      <c r="AC28" s="113"/>
      <c r="AD28" s="111"/>
      <c r="AE28" s="112"/>
      <c r="AF28" s="113"/>
      <c r="AG28" s="112"/>
      <c r="AH28" s="113"/>
      <c r="AI28" s="112"/>
      <c r="AJ28" s="15"/>
      <c r="AK28" s="15"/>
      <c r="AV28" s="15"/>
      <c r="AW28" s="15"/>
      <c r="AX28" s="15"/>
    </row>
    <row r="29" spans="1:50" s="16" customFormat="1" ht="15.75" customHeight="1" thickTop="1" thickBot="1" x14ac:dyDescent="0.3">
      <c r="A29" s="139" t="s">
        <v>30</v>
      </c>
      <c r="B29" s="139"/>
      <c r="C29" s="139"/>
      <c r="D29" s="139"/>
      <c r="E29" s="139" t="s">
        <v>31</v>
      </c>
      <c r="F29" s="139"/>
      <c r="G29" s="139"/>
      <c r="H29" s="139"/>
      <c r="I29" s="144" t="s">
        <v>32</v>
      </c>
      <c r="J29" s="145"/>
      <c r="K29" s="145"/>
      <c r="L29" s="145"/>
      <c r="M29" s="145"/>
      <c r="N29" s="145"/>
      <c r="O29" s="145"/>
      <c r="P29" s="145"/>
      <c r="Q29" s="145"/>
      <c r="R29" s="145"/>
      <c r="S29" s="145"/>
      <c r="T29" s="145"/>
      <c r="U29" s="145"/>
      <c r="V29" s="145"/>
      <c r="W29" s="146"/>
      <c r="X29" s="139" t="s">
        <v>33</v>
      </c>
      <c r="Y29" s="139"/>
      <c r="Z29" s="139"/>
      <c r="AA29" s="139"/>
      <c r="AB29" s="139"/>
      <c r="AC29" s="139"/>
      <c r="AD29" s="139"/>
      <c r="AE29" s="139"/>
      <c r="AF29" s="139"/>
      <c r="AG29" s="139"/>
      <c r="AH29" s="139"/>
      <c r="AI29" s="139"/>
      <c r="AJ29" s="15"/>
      <c r="AK29" s="15"/>
    </row>
    <row r="30" spans="1:50" s="16" customFormat="1" ht="15.75" customHeight="1" thickTop="1" thickBot="1" x14ac:dyDescent="0.3">
      <c r="A30" s="139"/>
      <c r="B30" s="139"/>
      <c r="C30" s="139"/>
      <c r="D30" s="139"/>
      <c r="E30" s="139"/>
      <c r="F30" s="139"/>
      <c r="G30" s="139"/>
      <c r="H30" s="139"/>
      <c r="I30" s="144" t="s">
        <v>34</v>
      </c>
      <c r="J30" s="145"/>
      <c r="K30" s="145"/>
      <c r="L30" s="145"/>
      <c r="M30" s="146"/>
      <c r="N30" s="144" t="s">
        <v>35</v>
      </c>
      <c r="O30" s="145"/>
      <c r="P30" s="145"/>
      <c r="Q30" s="145"/>
      <c r="R30" s="146"/>
      <c r="S30" s="144" t="s">
        <v>36</v>
      </c>
      <c r="T30" s="145"/>
      <c r="U30" s="145"/>
      <c r="V30" s="145"/>
      <c r="W30" s="146"/>
      <c r="X30" s="168">
        <f>IF(I31="X",5)+IF(I32="X",5)+IF(I33="X",5)+IF(I34="X",1)+IF(N31="X",3)+IF(N32="X",3)+IF(N33="X",3)+IF(N34="X",3)+IF(S31="X",1)+IF(S32="X",1)+IF(S33="X",1)+IF(S34="X",5)</f>
        <v>20</v>
      </c>
      <c r="Y30" s="169"/>
      <c r="Z30" s="169"/>
      <c r="AA30" s="169"/>
      <c r="AB30" s="169"/>
      <c r="AC30" s="169"/>
      <c r="AD30" s="169"/>
      <c r="AE30" s="169"/>
      <c r="AF30" s="169"/>
      <c r="AG30" s="169"/>
      <c r="AH30" s="169"/>
      <c r="AI30" s="170"/>
      <c r="AJ30" s="15"/>
      <c r="AK30" s="15"/>
    </row>
    <row r="31" spans="1:50" s="16" customFormat="1" ht="18.75" customHeight="1" thickTop="1" thickBot="1" x14ac:dyDescent="0.3">
      <c r="A31" s="139"/>
      <c r="B31" s="139"/>
      <c r="C31" s="139"/>
      <c r="D31" s="139"/>
      <c r="E31" s="139" t="s">
        <v>37</v>
      </c>
      <c r="F31" s="139"/>
      <c r="G31" s="139"/>
      <c r="H31" s="139"/>
      <c r="I31" s="147" t="s">
        <v>61</v>
      </c>
      <c r="J31" s="148"/>
      <c r="K31" s="148"/>
      <c r="L31" s="148"/>
      <c r="M31" s="149"/>
      <c r="N31" s="147"/>
      <c r="O31" s="148"/>
      <c r="P31" s="148"/>
      <c r="Q31" s="148"/>
      <c r="R31" s="149"/>
      <c r="S31" s="147"/>
      <c r="T31" s="148"/>
      <c r="U31" s="148"/>
      <c r="V31" s="148"/>
      <c r="W31" s="149"/>
      <c r="X31" s="171"/>
      <c r="Y31" s="172"/>
      <c r="Z31" s="172"/>
      <c r="AA31" s="172"/>
      <c r="AB31" s="172"/>
      <c r="AC31" s="172"/>
      <c r="AD31" s="172"/>
      <c r="AE31" s="172"/>
      <c r="AF31" s="172"/>
      <c r="AG31" s="172"/>
      <c r="AH31" s="172"/>
      <c r="AI31" s="173"/>
      <c r="AJ31" s="15"/>
      <c r="AK31" s="15"/>
    </row>
    <row r="32" spans="1:50" s="16" customFormat="1" ht="17.25" customHeight="1" thickTop="1" thickBot="1" x14ac:dyDescent="0.3">
      <c r="A32" s="139"/>
      <c r="B32" s="139"/>
      <c r="C32" s="139"/>
      <c r="D32" s="139"/>
      <c r="E32" s="139" t="s">
        <v>38</v>
      </c>
      <c r="F32" s="139"/>
      <c r="G32" s="139"/>
      <c r="H32" s="139"/>
      <c r="I32" s="147" t="s">
        <v>61</v>
      </c>
      <c r="J32" s="148"/>
      <c r="K32" s="148"/>
      <c r="L32" s="148"/>
      <c r="M32" s="149"/>
      <c r="N32" s="147"/>
      <c r="O32" s="148"/>
      <c r="P32" s="148"/>
      <c r="Q32" s="148"/>
      <c r="R32" s="149"/>
      <c r="S32" s="147"/>
      <c r="T32" s="148"/>
      <c r="U32" s="148"/>
      <c r="V32" s="148"/>
      <c r="W32" s="149"/>
      <c r="X32" s="171"/>
      <c r="Y32" s="172"/>
      <c r="Z32" s="172"/>
      <c r="AA32" s="172"/>
      <c r="AB32" s="172"/>
      <c r="AC32" s="172"/>
      <c r="AD32" s="172"/>
      <c r="AE32" s="172"/>
      <c r="AF32" s="172"/>
      <c r="AG32" s="172"/>
      <c r="AH32" s="172"/>
      <c r="AI32" s="173"/>
      <c r="AJ32" s="15"/>
      <c r="AK32" s="15"/>
    </row>
    <row r="33" spans="1:37" s="16" customFormat="1" ht="20.25" customHeight="1" thickTop="1" thickBot="1" x14ac:dyDescent="0.3">
      <c r="A33" s="139"/>
      <c r="B33" s="139"/>
      <c r="C33" s="139"/>
      <c r="D33" s="139"/>
      <c r="E33" s="139" t="s">
        <v>39</v>
      </c>
      <c r="F33" s="139"/>
      <c r="G33" s="139"/>
      <c r="H33" s="139"/>
      <c r="I33" s="147" t="s">
        <v>61</v>
      </c>
      <c r="J33" s="148"/>
      <c r="K33" s="148"/>
      <c r="L33" s="148"/>
      <c r="M33" s="149"/>
      <c r="N33" s="147"/>
      <c r="O33" s="148"/>
      <c r="P33" s="148"/>
      <c r="Q33" s="148"/>
      <c r="R33" s="149"/>
      <c r="S33" s="147"/>
      <c r="T33" s="148"/>
      <c r="U33" s="148"/>
      <c r="V33" s="148"/>
      <c r="W33" s="149"/>
      <c r="X33" s="171"/>
      <c r="Y33" s="172"/>
      <c r="Z33" s="172"/>
      <c r="AA33" s="172"/>
      <c r="AB33" s="172"/>
      <c r="AC33" s="172"/>
      <c r="AD33" s="172"/>
      <c r="AE33" s="172"/>
      <c r="AF33" s="172"/>
      <c r="AG33" s="172"/>
      <c r="AH33" s="172"/>
      <c r="AI33" s="173"/>
      <c r="AJ33" s="15"/>
      <c r="AK33" s="15"/>
    </row>
    <row r="34" spans="1:37" s="16" customFormat="1" ht="17.25" customHeight="1" thickTop="1" thickBot="1" x14ac:dyDescent="0.3">
      <c r="A34" s="139"/>
      <c r="B34" s="139"/>
      <c r="C34" s="139"/>
      <c r="D34" s="139"/>
      <c r="E34" s="139" t="s">
        <v>40</v>
      </c>
      <c r="F34" s="139"/>
      <c r="G34" s="139"/>
      <c r="H34" s="139"/>
      <c r="I34" s="147"/>
      <c r="J34" s="148"/>
      <c r="K34" s="148"/>
      <c r="L34" s="148"/>
      <c r="M34" s="149"/>
      <c r="N34" s="147"/>
      <c r="O34" s="148"/>
      <c r="P34" s="148"/>
      <c r="Q34" s="148"/>
      <c r="R34" s="149"/>
      <c r="S34" s="147" t="s">
        <v>61</v>
      </c>
      <c r="T34" s="148"/>
      <c r="U34" s="148"/>
      <c r="V34" s="148"/>
      <c r="W34" s="149"/>
      <c r="X34" s="174"/>
      <c r="Y34" s="175"/>
      <c r="Z34" s="175"/>
      <c r="AA34" s="175"/>
      <c r="AB34" s="175"/>
      <c r="AC34" s="175"/>
      <c r="AD34" s="175"/>
      <c r="AE34" s="175"/>
      <c r="AF34" s="175"/>
      <c r="AG34" s="175"/>
      <c r="AH34" s="175"/>
      <c r="AI34" s="176"/>
      <c r="AJ34" s="15"/>
      <c r="AK34" s="15"/>
    </row>
    <row r="35" spans="1:37" s="20" customFormat="1" ht="45.75" hidden="1" customHeight="1" thickTop="1" thickBot="1" x14ac:dyDescent="0.3">
      <c r="A35" s="150" t="s">
        <v>41</v>
      </c>
      <c r="B35" s="150"/>
      <c r="C35" s="150"/>
      <c r="D35" s="150"/>
      <c r="E35" s="151">
        <v>100</v>
      </c>
      <c r="F35" s="151"/>
      <c r="G35" s="151"/>
      <c r="H35" s="151"/>
      <c r="I35" s="151"/>
      <c r="J35" s="151"/>
      <c r="K35" s="151"/>
      <c r="L35" s="151"/>
      <c r="M35" s="151"/>
      <c r="N35" s="150" t="s">
        <v>42</v>
      </c>
      <c r="O35" s="150"/>
      <c r="P35" s="150"/>
      <c r="Q35" s="150"/>
      <c r="R35" s="150"/>
      <c r="S35" s="151">
        <v>100</v>
      </c>
      <c r="T35" s="151"/>
      <c r="U35" s="151"/>
      <c r="V35" s="151"/>
      <c r="W35" s="151"/>
      <c r="X35" s="150" t="s">
        <v>43</v>
      </c>
      <c r="Y35" s="150"/>
      <c r="Z35" s="150"/>
      <c r="AA35" s="150"/>
      <c r="AB35" s="150"/>
      <c r="AC35" s="150"/>
      <c r="AD35" s="150"/>
      <c r="AE35" s="150"/>
      <c r="AF35" s="152">
        <f>S35/E35</f>
        <v>1</v>
      </c>
      <c r="AG35" s="152"/>
      <c r="AH35" s="152"/>
      <c r="AI35" s="152"/>
    </row>
    <row r="36" spans="1:37" ht="22.5" customHeight="1" thickTop="1" thickBot="1" x14ac:dyDescent="0.3">
      <c r="A36" s="139" t="s">
        <v>44</v>
      </c>
      <c r="B36" s="139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  <c r="Y36" s="139"/>
      <c r="Z36" s="139"/>
      <c r="AA36" s="139"/>
      <c r="AB36" s="139"/>
      <c r="AC36" s="139"/>
      <c r="AD36" s="139"/>
      <c r="AE36" s="139"/>
      <c r="AF36" s="139"/>
      <c r="AG36" s="139"/>
      <c r="AH36" s="139"/>
      <c r="AI36" s="139"/>
      <c r="AK36" s="12"/>
    </row>
    <row r="37" spans="1:37" ht="30" customHeight="1" thickTop="1" thickBot="1" x14ac:dyDescent="0.3">
      <c r="A37" s="144" t="s">
        <v>45</v>
      </c>
      <c r="B37" s="145"/>
      <c r="C37" s="145"/>
      <c r="D37" s="145"/>
      <c r="E37" s="145"/>
      <c r="F37" s="145"/>
      <c r="G37" s="145"/>
      <c r="H37" s="145"/>
      <c r="I37" s="145"/>
      <c r="J37" s="145"/>
      <c r="K37" s="145"/>
      <c r="L37" s="145"/>
      <c r="M37" s="145"/>
      <c r="N37" s="145"/>
      <c r="O37" s="145"/>
      <c r="P37" s="145"/>
      <c r="Q37" s="145"/>
      <c r="R37" s="145"/>
      <c r="S37" s="145"/>
      <c r="T37" s="145"/>
      <c r="U37" s="145"/>
      <c r="V37" s="145"/>
      <c r="W37" s="146"/>
      <c r="X37" s="144" t="s">
        <v>46</v>
      </c>
      <c r="Y37" s="145"/>
      <c r="Z37" s="145"/>
      <c r="AA37" s="145"/>
      <c r="AB37" s="145"/>
      <c r="AC37" s="145"/>
      <c r="AD37" s="145"/>
      <c r="AE37" s="145"/>
      <c r="AF37" s="144" t="s">
        <v>47</v>
      </c>
      <c r="AG37" s="145"/>
      <c r="AH37" s="145"/>
      <c r="AI37" s="146"/>
      <c r="AJ37" s="12"/>
      <c r="AK37" s="12"/>
    </row>
    <row r="38" spans="1:37" ht="31.5" customHeight="1" thickTop="1" thickBot="1" x14ac:dyDescent="0.3">
      <c r="A38" s="139" t="s">
        <v>48</v>
      </c>
      <c r="B38" s="139"/>
      <c r="C38" s="139"/>
      <c r="D38" s="139"/>
      <c r="E38" s="139"/>
      <c r="F38" s="139" t="s">
        <v>49</v>
      </c>
      <c r="G38" s="139"/>
      <c r="H38" s="139"/>
      <c r="I38" s="139"/>
      <c r="J38" s="139" t="s">
        <v>50</v>
      </c>
      <c r="K38" s="139"/>
      <c r="L38" s="139"/>
      <c r="M38" s="139"/>
      <c r="N38" s="139" t="s">
        <v>51</v>
      </c>
      <c r="O38" s="139"/>
      <c r="P38" s="139"/>
      <c r="Q38" s="139"/>
      <c r="R38" s="139"/>
      <c r="S38" s="139"/>
      <c r="T38" s="139"/>
      <c r="U38" s="139"/>
      <c r="V38" s="139"/>
      <c r="W38" s="139"/>
      <c r="X38" s="139" t="s">
        <v>52</v>
      </c>
      <c r="Y38" s="139"/>
      <c r="Z38" s="139"/>
      <c r="AA38" s="139"/>
      <c r="AB38" s="139"/>
      <c r="AC38" s="139"/>
      <c r="AD38" s="139"/>
      <c r="AE38" s="139"/>
      <c r="AF38" s="139" t="s">
        <v>53</v>
      </c>
      <c r="AG38" s="139"/>
      <c r="AH38" s="139"/>
      <c r="AI38" s="139"/>
      <c r="AJ38" s="12"/>
      <c r="AK38" s="12"/>
    </row>
    <row r="39" spans="1:37" ht="16.5" customHeight="1" thickTop="1" thickBot="1" x14ac:dyDescent="0.3">
      <c r="A39" s="138" t="s">
        <v>343</v>
      </c>
      <c r="B39" s="138"/>
      <c r="C39" s="138"/>
      <c r="D39" s="138"/>
      <c r="E39" s="138"/>
      <c r="F39" s="143">
        <v>0.2</v>
      </c>
      <c r="G39" s="143"/>
      <c r="H39" s="143"/>
      <c r="I39" s="143"/>
      <c r="J39" s="138">
        <f>F39*$X$30</f>
        <v>4</v>
      </c>
      <c r="K39" s="138"/>
      <c r="L39" s="138"/>
      <c r="M39" s="138"/>
      <c r="N39" s="138" t="s">
        <v>425</v>
      </c>
      <c r="O39" s="138"/>
      <c r="P39" s="138"/>
      <c r="Q39" s="138"/>
      <c r="R39" s="138"/>
      <c r="S39" s="138"/>
      <c r="T39" s="138"/>
      <c r="U39" s="138"/>
      <c r="V39" s="138"/>
      <c r="W39" s="138"/>
      <c r="X39" s="182"/>
      <c r="Y39" s="183"/>
      <c r="Z39" s="183"/>
      <c r="AA39" s="183"/>
      <c r="AB39" s="183"/>
      <c r="AC39" s="183"/>
      <c r="AD39" s="183"/>
      <c r="AE39" s="184"/>
      <c r="AF39" s="188"/>
      <c r="AG39" s="195"/>
      <c r="AH39" s="195"/>
      <c r="AI39" s="196"/>
      <c r="AJ39" s="12"/>
      <c r="AK39" s="12"/>
    </row>
    <row r="40" spans="1:37" ht="16.5" thickTop="1" thickBot="1" x14ac:dyDescent="0.3">
      <c r="A40" s="138"/>
      <c r="B40" s="138"/>
      <c r="C40" s="138"/>
      <c r="D40" s="138"/>
      <c r="E40" s="138"/>
      <c r="F40" s="143"/>
      <c r="G40" s="143"/>
      <c r="H40" s="143"/>
      <c r="I40" s="143"/>
      <c r="J40" s="138"/>
      <c r="K40" s="138"/>
      <c r="L40" s="138"/>
      <c r="M40" s="138"/>
      <c r="N40" s="138"/>
      <c r="O40" s="138"/>
      <c r="P40" s="138"/>
      <c r="Q40" s="138"/>
      <c r="R40" s="138"/>
      <c r="S40" s="138"/>
      <c r="T40" s="138"/>
      <c r="U40" s="138"/>
      <c r="V40" s="138"/>
      <c r="W40" s="138"/>
      <c r="X40" s="185"/>
      <c r="Y40" s="186"/>
      <c r="Z40" s="186"/>
      <c r="AA40" s="186"/>
      <c r="AB40" s="186"/>
      <c r="AC40" s="186"/>
      <c r="AD40" s="186"/>
      <c r="AE40" s="187"/>
      <c r="AF40" s="197"/>
      <c r="AG40" s="198"/>
      <c r="AH40" s="198"/>
      <c r="AI40" s="199"/>
      <c r="AJ40" s="12"/>
      <c r="AK40" s="12"/>
    </row>
    <row r="41" spans="1:37" ht="16.5" thickTop="1" thickBot="1" x14ac:dyDescent="0.3">
      <c r="A41" s="138"/>
      <c r="B41" s="138"/>
      <c r="C41" s="138"/>
      <c r="D41" s="138"/>
      <c r="E41" s="138"/>
      <c r="F41" s="143"/>
      <c r="G41" s="143"/>
      <c r="H41" s="143"/>
      <c r="I41" s="143"/>
      <c r="J41" s="138"/>
      <c r="K41" s="138"/>
      <c r="L41" s="138"/>
      <c r="M41" s="138"/>
      <c r="N41" s="138"/>
      <c r="O41" s="138"/>
      <c r="P41" s="138"/>
      <c r="Q41" s="138"/>
      <c r="R41" s="138"/>
      <c r="S41" s="138"/>
      <c r="T41" s="138"/>
      <c r="U41" s="138"/>
      <c r="V41" s="138"/>
      <c r="W41" s="138"/>
      <c r="X41" s="185"/>
      <c r="Y41" s="186"/>
      <c r="Z41" s="186"/>
      <c r="AA41" s="186"/>
      <c r="AB41" s="186"/>
      <c r="AC41" s="186"/>
      <c r="AD41" s="186"/>
      <c r="AE41" s="187"/>
      <c r="AF41" s="197">
        <v>0.9</v>
      </c>
      <c r="AG41" s="198"/>
      <c r="AH41" s="198"/>
      <c r="AI41" s="199"/>
      <c r="AJ41" s="12"/>
      <c r="AK41" s="12"/>
    </row>
    <row r="42" spans="1:37" ht="30" customHeight="1" thickTop="1" thickBot="1" x14ac:dyDescent="0.3">
      <c r="A42" s="138"/>
      <c r="B42" s="138"/>
      <c r="C42" s="138"/>
      <c r="D42" s="138"/>
      <c r="E42" s="138"/>
      <c r="F42" s="143"/>
      <c r="G42" s="143"/>
      <c r="H42" s="143"/>
      <c r="I42" s="143"/>
      <c r="J42" s="138"/>
      <c r="K42" s="138"/>
      <c r="L42" s="138"/>
      <c r="M42" s="138"/>
      <c r="N42" s="138"/>
      <c r="O42" s="138"/>
      <c r="P42" s="138"/>
      <c r="Q42" s="138"/>
      <c r="R42" s="138"/>
      <c r="S42" s="138"/>
      <c r="T42" s="138"/>
      <c r="U42" s="138"/>
      <c r="V42" s="138"/>
      <c r="W42" s="138"/>
      <c r="X42" s="185"/>
      <c r="Y42" s="186"/>
      <c r="Z42" s="186"/>
      <c r="AA42" s="186"/>
      <c r="AB42" s="186"/>
      <c r="AC42" s="186"/>
      <c r="AD42" s="186"/>
      <c r="AE42" s="187"/>
      <c r="AF42" s="197"/>
      <c r="AG42" s="198"/>
      <c r="AH42" s="198"/>
      <c r="AI42" s="199"/>
      <c r="AJ42" s="12"/>
      <c r="AK42" s="12"/>
    </row>
    <row r="43" spans="1:37" ht="33" hidden="1" customHeight="1" thickTop="1" thickBot="1" x14ac:dyDescent="0.3">
      <c r="A43" s="138"/>
      <c r="B43" s="138"/>
      <c r="C43" s="138"/>
      <c r="D43" s="138"/>
      <c r="E43" s="138"/>
      <c r="F43" s="143"/>
      <c r="G43" s="143"/>
      <c r="H43" s="143"/>
      <c r="I43" s="143"/>
      <c r="J43" s="138"/>
      <c r="K43" s="138"/>
      <c r="L43" s="138"/>
      <c r="M43" s="138"/>
      <c r="N43" s="138"/>
      <c r="O43" s="138"/>
      <c r="P43" s="138"/>
      <c r="Q43" s="138"/>
      <c r="R43" s="138"/>
      <c r="S43" s="138"/>
      <c r="T43" s="138"/>
      <c r="U43" s="138"/>
      <c r="V43" s="138"/>
      <c r="W43" s="138"/>
      <c r="X43" s="189" t="s">
        <v>374</v>
      </c>
      <c r="Y43" s="190"/>
      <c r="Z43" s="190"/>
      <c r="AA43" s="190"/>
      <c r="AB43" s="190"/>
      <c r="AC43" s="190"/>
      <c r="AD43" s="190"/>
      <c r="AE43" s="191"/>
      <c r="AF43" s="234">
        <v>0.85</v>
      </c>
      <c r="AG43" s="190"/>
      <c r="AH43" s="190"/>
      <c r="AI43" s="191"/>
      <c r="AJ43" s="12"/>
      <c r="AK43" s="12"/>
    </row>
    <row r="44" spans="1:37" ht="31.5" customHeight="1" thickTop="1" thickBot="1" x14ac:dyDescent="0.3">
      <c r="A44" s="139" t="s">
        <v>48</v>
      </c>
      <c r="B44" s="139"/>
      <c r="C44" s="139"/>
      <c r="D44" s="139"/>
      <c r="E44" s="139"/>
      <c r="F44" s="139" t="s">
        <v>49</v>
      </c>
      <c r="G44" s="139"/>
      <c r="H44" s="139"/>
      <c r="I44" s="139"/>
      <c r="J44" s="139" t="s">
        <v>50</v>
      </c>
      <c r="K44" s="139"/>
      <c r="L44" s="139"/>
      <c r="M44" s="139"/>
      <c r="N44" s="139" t="s">
        <v>51</v>
      </c>
      <c r="O44" s="139"/>
      <c r="P44" s="139"/>
      <c r="Q44" s="139"/>
      <c r="R44" s="139"/>
      <c r="S44" s="139"/>
      <c r="T44" s="139"/>
      <c r="U44" s="139"/>
      <c r="V44" s="139"/>
      <c r="W44" s="139"/>
      <c r="X44" s="139" t="s">
        <v>52</v>
      </c>
      <c r="Y44" s="139"/>
      <c r="Z44" s="139"/>
      <c r="AA44" s="139"/>
      <c r="AB44" s="139"/>
      <c r="AC44" s="139"/>
      <c r="AD44" s="139"/>
      <c r="AE44" s="139"/>
      <c r="AF44" s="139" t="s">
        <v>53</v>
      </c>
      <c r="AG44" s="139"/>
      <c r="AH44" s="139"/>
      <c r="AI44" s="139"/>
      <c r="AJ44" s="12"/>
      <c r="AK44" s="12"/>
    </row>
    <row r="45" spans="1:37" ht="15.6" customHeight="1" thickTop="1" thickBot="1" x14ac:dyDescent="0.3">
      <c r="A45" s="138" t="s">
        <v>362</v>
      </c>
      <c r="B45" s="138"/>
      <c r="C45" s="138"/>
      <c r="D45" s="138"/>
      <c r="E45" s="138"/>
      <c r="F45" s="143">
        <v>0.2</v>
      </c>
      <c r="G45" s="143"/>
      <c r="H45" s="143"/>
      <c r="I45" s="143"/>
      <c r="J45" s="138">
        <f>F45*$X$30</f>
        <v>4</v>
      </c>
      <c r="K45" s="138"/>
      <c r="L45" s="138"/>
      <c r="M45" s="138"/>
      <c r="N45" s="138" t="s">
        <v>422</v>
      </c>
      <c r="O45" s="138"/>
      <c r="P45" s="138"/>
      <c r="Q45" s="138"/>
      <c r="R45" s="138"/>
      <c r="S45" s="138"/>
      <c r="T45" s="138"/>
      <c r="U45" s="138"/>
      <c r="V45" s="138"/>
      <c r="W45" s="138"/>
      <c r="X45" s="182"/>
      <c r="Y45" s="183"/>
      <c r="Z45" s="183"/>
      <c r="AA45" s="183"/>
      <c r="AB45" s="183"/>
      <c r="AC45" s="183"/>
      <c r="AD45" s="183"/>
      <c r="AE45" s="184"/>
      <c r="AF45" s="188"/>
      <c r="AG45" s="195"/>
      <c r="AH45" s="195"/>
      <c r="AI45" s="196"/>
      <c r="AJ45" s="12"/>
      <c r="AK45" s="12"/>
    </row>
    <row r="46" spans="1:37" ht="16.5" thickTop="1" thickBot="1" x14ac:dyDescent="0.3">
      <c r="A46" s="138"/>
      <c r="B46" s="138"/>
      <c r="C46" s="138"/>
      <c r="D46" s="138"/>
      <c r="E46" s="138"/>
      <c r="F46" s="143"/>
      <c r="G46" s="143"/>
      <c r="H46" s="143"/>
      <c r="I46" s="143"/>
      <c r="J46" s="138"/>
      <c r="K46" s="138"/>
      <c r="L46" s="138"/>
      <c r="M46" s="138"/>
      <c r="N46" s="138"/>
      <c r="O46" s="138"/>
      <c r="P46" s="138"/>
      <c r="Q46" s="138"/>
      <c r="R46" s="138"/>
      <c r="S46" s="138"/>
      <c r="T46" s="138"/>
      <c r="U46" s="138"/>
      <c r="V46" s="138"/>
      <c r="W46" s="138"/>
      <c r="X46" s="185"/>
      <c r="Y46" s="186"/>
      <c r="Z46" s="186"/>
      <c r="AA46" s="186"/>
      <c r="AB46" s="186"/>
      <c r="AC46" s="186"/>
      <c r="AD46" s="186"/>
      <c r="AE46" s="187"/>
      <c r="AF46" s="197"/>
      <c r="AG46" s="198"/>
      <c r="AH46" s="198"/>
      <c r="AI46" s="199"/>
      <c r="AJ46" s="12"/>
      <c r="AK46" s="12"/>
    </row>
    <row r="47" spans="1:37" ht="15.6" customHeight="1" thickTop="1" thickBot="1" x14ac:dyDescent="0.3">
      <c r="A47" s="138"/>
      <c r="B47" s="138"/>
      <c r="C47" s="138"/>
      <c r="D47" s="138"/>
      <c r="E47" s="138"/>
      <c r="F47" s="143"/>
      <c r="G47" s="143"/>
      <c r="H47" s="143"/>
      <c r="I47" s="143"/>
      <c r="J47" s="138"/>
      <c r="K47" s="138"/>
      <c r="L47" s="138"/>
      <c r="M47" s="138"/>
      <c r="N47" s="138"/>
      <c r="O47" s="138"/>
      <c r="P47" s="138"/>
      <c r="Q47" s="138"/>
      <c r="R47" s="138"/>
      <c r="S47" s="138"/>
      <c r="T47" s="138"/>
      <c r="U47" s="138"/>
      <c r="V47" s="138"/>
      <c r="W47" s="138"/>
      <c r="X47" s="185"/>
      <c r="Y47" s="186"/>
      <c r="Z47" s="186"/>
      <c r="AA47" s="186"/>
      <c r="AB47" s="186"/>
      <c r="AC47" s="186"/>
      <c r="AD47" s="186"/>
      <c r="AE47" s="187"/>
      <c r="AF47" s="197">
        <v>0.9</v>
      </c>
      <c r="AG47" s="198"/>
      <c r="AH47" s="198"/>
      <c r="AI47" s="199"/>
      <c r="AJ47" s="12"/>
      <c r="AK47" s="12"/>
    </row>
    <row r="48" spans="1:37" ht="30" customHeight="1" thickTop="1" thickBot="1" x14ac:dyDescent="0.3">
      <c r="A48" s="138"/>
      <c r="B48" s="138"/>
      <c r="C48" s="138"/>
      <c r="D48" s="138"/>
      <c r="E48" s="138"/>
      <c r="F48" s="143"/>
      <c r="G48" s="143"/>
      <c r="H48" s="143"/>
      <c r="I48" s="143"/>
      <c r="J48" s="138"/>
      <c r="K48" s="138"/>
      <c r="L48" s="138"/>
      <c r="M48" s="138"/>
      <c r="N48" s="138"/>
      <c r="O48" s="138"/>
      <c r="P48" s="138"/>
      <c r="Q48" s="138"/>
      <c r="R48" s="138"/>
      <c r="S48" s="138"/>
      <c r="T48" s="138"/>
      <c r="U48" s="138"/>
      <c r="V48" s="138"/>
      <c r="W48" s="138"/>
      <c r="X48" s="185"/>
      <c r="Y48" s="186"/>
      <c r="Z48" s="186"/>
      <c r="AA48" s="186"/>
      <c r="AB48" s="186"/>
      <c r="AC48" s="186"/>
      <c r="AD48" s="186"/>
      <c r="AE48" s="187"/>
      <c r="AF48" s="197"/>
      <c r="AG48" s="198"/>
      <c r="AH48" s="198"/>
      <c r="AI48" s="199"/>
      <c r="AJ48" s="12"/>
      <c r="AK48" s="12"/>
    </row>
    <row r="49" spans="1:37" ht="32.450000000000003" hidden="1" customHeight="1" thickTop="1" thickBot="1" x14ac:dyDescent="0.3">
      <c r="A49" s="138"/>
      <c r="B49" s="138"/>
      <c r="C49" s="138"/>
      <c r="D49" s="138"/>
      <c r="E49" s="138"/>
      <c r="F49" s="143"/>
      <c r="G49" s="143"/>
      <c r="H49" s="143"/>
      <c r="I49" s="143"/>
      <c r="J49" s="138"/>
      <c r="K49" s="138"/>
      <c r="L49" s="138"/>
      <c r="M49" s="138"/>
      <c r="N49" s="138"/>
      <c r="O49" s="138"/>
      <c r="P49" s="138"/>
      <c r="Q49" s="138"/>
      <c r="R49" s="138"/>
      <c r="S49" s="138"/>
      <c r="T49" s="138"/>
      <c r="U49" s="138"/>
      <c r="V49" s="138"/>
      <c r="W49" s="138"/>
      <c r="X49" s="189" t="s">
        <v>374</v>
      </c>
      <c r="Y49" s="190"/>
      <c r="Z49" s="190"/>
      <c r="AA49" s="190"/>
      <c r="AB49" s="190"/>
      <c r="AC49" s="190"/>
      <c r="AD49" s="190"/>
      <c r="AE49" s="191"/>
      <c r="AF49" s="234">
        <v>0.85</v>
      </c>
      <c r="AG49" s="190"/>
      <c r="AH49" s="190"/>
      <c r="AI49" s="191"/>
      <c r="AJ49" s="12"/>
      <c r="AK49" s="12"/>
    </row>
    <row r="50" spans="1:37" ht="31.5" customHeight="1" thickTop="1" thickBot="1" x14ac:dyDescent="0.3">
      <c r="A50" s="139" t="s">
        <v>48</v>
      </c>
      <c r="B50" s="139"/>
      <c r="C50" s="139"/>
      <c r="D50" s="139"/>
      <c r="E50" s="139"/>
      <c r="F50" s="139" t="s">
        <v>49</v>
      </c>
      <c r="G50" s="139"/>
      <c r="H50" s="139"/>
      <c r="I50" s="139"/>
      <c r="J50" s="139" t="s">
        <v>50</v>
      </c>
      <c r="K50" s="139"/>
      <c r="L50" s="139"/>
      <c r="M50" s="139"/>
      <c r="N50" s="139" t="s">
        <v>51</v>
      </c>
      <c r="O50" s="139"/>
      <c r="P50" s="139"/>
      <c r="Q50" s="139"/>
      <c r="R50" s="139"/>
      <c r="S50" s="139"/>
      <c r="T50" s="139"/>
      <c r="U50" s="139"/>
      <c r="V50" s="139"/>
      <c r="W50" s="139"/>
      <c r="X50" s="139" t="s">
        <v>52</v>
      </c>
      <c r="Y50" s="139"/>
      <c r="Z50" s="139"/>
      <c r="AA50" s="139"/>
      <c r="AB50" s="139"/>
      <c r="AC50" s="139"/>
      <c r="AD50" s="139"/>
      <c r="AE50" s="139"/>
      <c r="AF50" s="139" t="s">
        <v>53</v>
      </c>
      <c r="AG50" s="139"/>
      <c r="AH50" s="139"/>
      <c r="AI50" s="139"/>
      <c r="AJ50" s="12"/>
      <c r="AK50" s="12"/>
    </row>
    <row r="51" spans="1:37" ht="15.6" customHeight="1" thickTop="1" thickBot="1" x14ac:dyDescent="0.3">
      <c r="A51" s="138" t="s">
        <v>394</v>
      </c>
      <c r="B51" s="138"/>
      <c r="C51" s="138"/>
      <c r="D51" s="138"/>
      <c r="E51" s="138"/>
      <c r="F51" s="143">
        <v>0.2</v>
      </c>
      <c r="G51" s="143"/>
      <c r="H51" s="143"/>
      <c r="I51" s="143"/>
      <c r="J51" s="138">
        <f t="shared" ref="J51" si="0">F51*$X$30</f>
        <v>4</v>
      </c>
      <c r="K51" s="138"/>
      <c r="L51" s="138"/>
      <c r="M51" s="138"/>
      <c r="N51" s="138" t="s">
        <v>424</v>
      </c>
      <c r="O51" s="138"/>
      <c r="P51" s="138"/>
      <c r="Q51" s="138"/>
      <c r="R51" s="138"/>
      <c r="S51" s="138"/>
      <c r="T51" s="138"/>
      <c r="U51" s="138"/>
      <c r="V51" s="138"/>
      <c r="W51" s="138"/>
      <c r="X51" s="182"/>
      <c r="Y51" s="183"/>
      <c r="Z51" s="183"/>
      <c r="AA51" s="183"/>
      <c r="AB51" s="183"/>
      <c r="AC51" s="183"/>
      <c r="AD51" s="183"/>
      <c r="AE51" s="184"/>
      <c r="AF51" s="188"/>
      <c r="AG51" s="195"/>
      <c r="AH51" s="195"/>
      <c r="AI51" s="196"/>
      <c r="AJ51" s="12"/>
      <c r="AK51" s="12"/>
    </row>
    <row r="52" spans="1:37" ht="26.45" customHeight="1" thickTop="1" thickBot="1" x14ac:dyDescent="0.3">
      <c r="A52" s="138"/>
      <c r="B52" s="138"/>
      <c r="C52" s="138"/>
      <c r="D52" s="138"/>
      <c r="E52" s="138"/>
      <c r="F52" s="143"/>
      <c r="G52" s="143"/>
      <c r="H52" s="143"/>
      <c r="I52" s="143"/>
      <c r="J52" s="138"/>
      <c r="K52" s="138"/>
      <c r="L52" s="138"/>
      <c r="M52" s="138"/>
      <c r="N52" s="138"/>
      <c r="O52" s="138"/>
      <c r="P52" s="138"/>
      <c r="Q52" s="138"/>
      <c r="R52" s="138"/>
      <c r="S52" s="138"/>
      <c r="T52" s="138"/>
      <c r="U52" s="138"/>
      <c r="V52" s="138"/>
      <c r="W52" s="138"/>
      <c r="X52" s="185"/>
      <c r="Y52" s="186"/>
      <c r="Z52" s="186"/>
      <c r="AA52" s="186"/>
      <c r="AB52" s="186"/>
      <c r="AC52" s="186"/>
      <c r="AD52" s="186"/>
      <c r="AE52" s="187"/>
      <c r="AF52" s="197"/>
      <c r="AG52" s="198"/>
      <c r="AH52" s="198"/>
      <c r="AI52" s="199"/>
      <c r="AJ52" s="12"/>
      <c r="AK52" s="12"/>
    </row>
    <row r="53" spans="1:37" ht="15.6" customHeight="1" thickTop="1" thickBot="1" x14ac:dyDescent="0.3">
      <c r="A53" s="138"/>
      <c r="B53" s="138"/>
      <c r="C53" s="138"/>
      <c r="D53" s="138"/>
      <c r="E53" s="138"/>
      <c r="F53" s="143"/>
      <c r="G53" s="143"/>
      <c r="H53" s="143"/>
      <c r="I53" s="143"/>
      <c r="J53" s="138"/>
      <c r="K53" s="138"/>
      <c r="L53" s="138"/>
      <c r="M53" s="138"/>
      <c r="N53" s="138"/>
      <c r="O53" s="138"/>
      <c r="P53" s="138"/>
      <c r="Q53" s="138"/>
      <c r="R53" s="138"/>
      <c r="S53" s="138"/>
      <c r="T53" s="138"/>
      <c r="U53" s="138"/>
      <c r="V53" s="138"/>
      <c r="W53" s="138"/>
      <c r="X53" s="185"/>
      <c r="Y53" s="186"/>
      <c r="Z53" s="186"/>
      <c r="AA53" s="186"/>
      <c r="AB53" s="186"/>
      <c r="AC53" s="186"/>
      <c r="AD53" s="186"/>
      <c r="AE53" s="187"/>
      <c r="AF53" s="197">
        <v>0.9</v>
      </c>
      <c r="AG53" s="198"/>
      <c r="AH53" s="198"/>
      <c r="AI53" s="199"/>
      <c r="AJ53" s="12"/>
      <c r="AK53" s="12"/>
    </row>
    <row r="54" spans="1:37" ht="16.5" thickTop="1" thickBot="1" x14ac:dyDescent="0.3">
      <c r="A54" s="138"/>
      <c r="B54" s="138"/>
      <c r="C54" s="138"/>
      <c r="D54" s="138"/>
      <c r="E54" s="138"/>
      <c r="F54" s="143"/>
      <c r="G54" s="143"/>
      <c r="H54" s="143"/>
      <c r="I54" s="143"/>
      <c r="J54" s="138"/>
      <c r="K54" s="138"/>
      <c r="L54" s="138"/>
      <c r="M54" s="138"/>
      <c r="N54" s="138"/>
      <c r="O54" s="138"/>
      <c r="P54" s="138"/>
      <c r="Q54" s="138"/>
      <c r="R54" s="138"/>
      <c r="S54" s="138"/>
      <c r="T54" s="138"/>
      <c r="U54" s="138"/>
      <c r="V54" s="138"/>
      <c r="W54" s="138"/>
      <c r="X54" s="185"/>
      <c r="Y54" s="186"/>
      <c r="Z54" s="186"/>
      <c r="AA54" s="186"/>
      <c r="AB54" s="186"/>
      <c r="AC54" s="186"/>
      <c r="AD54" s="186"/>
      <c r="AE54" s="187"/>
      <c r="AF54" s="197"/>
      <c r="AG54" s="198"/>
      <c r="AH54" s="198"/>
      <c r="AI54" s="199"/>
      <c r="AJ54" s="12"/>
      <c r="AK54" s="12"/>
    </row>
    <row r="55" spans="1:37" ht="40.15" hidden="1" customHeight="1" thickTop="1" thickBot="1" x14ac:dyDescent="0.3">
      <c r="A55" s="138"/>
      <c r="B55" s="138"/>
      <c r="C55" s="138"/>
      <c r="D55" s="138"/>
      <c r="E55" s="138"/>
      <c r="F55" s="143"/>
      <c r="G55" s="143"/>
      <c r="H55" s="143"/>
      <c r="I55" s="143"/>
      <c r="J55" s="138"/>
      <c r="K55" s="138"/>
      <c r="L55" s="138"/>
      <c r="M55" s="138"/>
      <c r="N55" s="138"/>
      <c r="O55" s="138"/>
      <c r="P55" s="138"/>
      <c r="Q55" s="138"/>
      <c r="R55" s="138"/>
      <c r="S55" s="138"/>
      <c r="T55" s="138"/>
      <c r="U55" s="138"/>
      <c r="V55" s="138"/>
      <c r="W55" s="138"/>
      <c r="X55" s="189" t="s">
        <v>374</v>
      </c>
      <c r="Y55" s="190"/>
      <c r="Z55" s="190"/>
      <c r="AA55" s="190"/>
      <c r="AB55" s="190"/>
      <c r="AC55" s="190"/>
      <c r="AD55" s="190"/>
      <c r="AE55" s="191"/>
      <c r="AF55" s="234">
        <v>0.85</v>
      </c>
      <c r="AG55" s="190"/>
      <c r="AH55" s="190"/>
      <c r="AI55" s="191"/>
      <c r="AJ55" s="12"/>
      <c r="AK55" s="12"/>
    </row>
    <row r="56" spans="1:37" ht="31.5" customHeight="1" thickTop="1" thickBot="1" x14ac:dyDescent="0.3">
      <c r="A56" s="139" t="s">
        <v>48</v>
      </c>
      <c r="B56" s="139"/>
      <c r="C56" s="139"/>
      <c r="D56" s="139"/>
      <c r="E56" s="139"/>
      <c r="F56" s="139" t="s">
        <v>49</v>
      </c>
      <c r="G56" s="139"/>
      <c r="H56" s="139"/>
      <c r="I56" s="139"/>
      <c r="J56" s="139" t="s">
        <v>50</v>
      </c>
      <c r="K56" s="139"/>
      <c r="L56" s="139"/>
      <c r="M56" s="139"/>
      <c r="N56" s="139" t="s">
        <v>51</v>
      </c>
      <c r="O56" s="139"/>
      <c r="P56" s="139"/>
      <c r="Q56" s="139"/>
      <c r="R56" s="139"/>
      <c r="S56" s="139"/>
      <c r="T56" s="139"/>
      <c r="U56" s="139"/>
      <c r="V56" s="139"/>
      <c r="W56" s="139"/>
      <c r="X56" s="139" t="s">
        <v>52</v>
      </c>
      <c r="Y56" s="139"/>
      <c r="Z56" s="139"/>
      <c r="AA56" s="139"/>
      <c r="AB56" s="139"/>
      <c r="AC56" s="139"/>
      <c r="AD56" s="139"/>
      <c r="AE56" s="139"/>
      <c r="AF56" s="139" t="s">
        <v>53</v>
      </c>
      <c r="AG56" s="139"/>
      <c r="AH56" s="139"/>
      <c r="AI56" s="139"/>
      <c r="AJ56" s="12"/>
      <c r="AK56" s="12"/>
    </row>
    <row r="57" spans="1:37" ht="15.6" customHeight="1" thickTop="1" thickBot="1" x14ac:dyDescent="0.3">
      <c r="A57" s="138" t="s">
        <v>395</v>
      </c>
      <c r="B57" s="138"/>
      <c r="C57" s="138"/>
      <c r="D57" s="138"/>
      <c r="E57" s="138"/>
      <c r="F57" s="143">
        <v>0.2</v>
      </c>
      <c r="G57" s="143"/>
      <c r="H57" s="143"/>
      <c r="I57" s="143"/>
      <c r="J57" s="138">
        <f t="shared" ref="J57" si="1">F57*$X$30</f>
        <v>4</v>
      </c>
      <c r="K57" s="138"/>
      <c r="L57" s="138"/>
      <c r="M57" s="138"/>
      <c r="N57" s="138" t="s">
        <v>423</v>
      </c>
      <c r="O57" s="138"/>
      <c r="P57" s="138"/>
      <c r="Q57" s="138"/>
      <c r="R57" s="138"/>
      <c r="S57" s="138"/>
      <c r="T57" s="138"/>
      <c r="U57" s="138"/>
      <c r="V57" s="138"/>
      <c r="W57" s="138"/>
      <c r="X57" s="182"/>
      <c r="Y57" s="183"/>
      <c r="Z57" s="183"/>
      <c r="AA57" s="183"/>
      <c r="AB57" s="183"/>
      <c r="AC57" s="183"/>
      <c r="AD57" s="183"/>
      <c r="AE57" s="184"/>
      <c r="AF57" s="188"/>
      <c r="AG57" s="195"/>
      <c r="AH57" s="195"/>
      <c r="AI57" s="196"/>
      <c r="AJ57" s="12"/>
      <c r="AK57" s="12"/>
    </row>
    <row r="58" spans="1:37" ht="16.5" customHeight="1" thickTop="1" thickBot="1" x14ac:dyDescent="0.3">
      <c r="A58" s="138"/>
      <c r="B58" s="138"/>
      <c r="C58" s="138"/>
      <c r="D58" s="138"/>
      <c r="E58" s="138"/>
      <c r="F58" s="143"/>
      <c r="G58" s="143"/>
      <c r="H58" s="143"/>
      <c r="I58" s="143"/>
      <c r="J58" s="138"/>
      <c r="K58" s="138"/>
      <c r="L58" s="138"/>
      <c r="M58" s="138"/>
      <c r="N58" s="138"/>
      <c r="O58" s="138"/>
      <c r="P58" s="138"/>
      <c r="Q58" s="138"/>
      <c r="R58" s="138"/>
      <c r="S58" s="138"/>
      <c r="T58" s="138"/>
      <c r="U58" s="138"/>
      <c r="V58" s="138"/>
      <c r="W58" s="138"/>
      <c r="X58" s="185"/>
      <c r="Y58" s="186"/>
      <c r="Z58" s="186"/>
      <c r="AA58" s="186"/>
      <c r="AB58" s="186"/>
      <c r="AC58" s="186"/>
      <c r="AD58" s="186"/>
      <c r="AE58" s="187"/>
      <c r="AF58" s="197"/>
      <c r="AG58" s="198"/>
      <c r="AH58" s="198"/>
      <c r="AI58" s="199"/>
      <c r="AJ58" s="12"/>
      <c r="AK58" s="12"/>
    </row>
    <row r="59" spans="1:37" ht="15.6" customHeight="1" thickTop="1" thickBot="1" x14ac:dyDescent="0.3">
      <c r="A59" s="138"/>
      <c r="B59" s="138"/>
      <c r="C59" s="138"/>
      <c r="D59" s="138"/>
      <c r="E59" s="138"/>
      <c r="F59" s="143"/>
      <c r="G59" s="143"/>
      <c r="H59" s="143"/>
      <c r="I59" s="143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85"/>
      <c r="Y59" s="186"/>
      <c r="Z59" s="186"/>
      <c r="AA59" s="186"/>
      <c r="AB59" s="186"/>
      <c r="AC59" s="186"/>
      <c r="AD59" s="186"/>
      <c r="AE59" s="187"/>
      <c r="AF59" s="197">
        <v>0.9</v>
      </c>
      <c r="AG59" s="198"/>
      <c r="AH59" s="198"/>
      <c r="AI59" s="199"/>
      <c r="AJ59" s="12"/>
      <c r="AK59" s="12"/>
    </row>
    <row r="60" spans="1:37" ht="16.5" customHeight="1" thickTop="1" thickBot="1" x14ac:dyDescent="0.3">
      <c r="A60" s="138"/>
      <c r="B60" s="138"/>
      <c r="C60" s="138"/>
      <c r="D60" s="138"/>
      <c r="E60" s="138"/>
      <c r="F60" s="143"/>
      <c r="G60" s="143"/>
      <c r="H60" s="143"/>
      <c r="I60" s="143"/>
      <c r="J60" s="138"/>
      <c r="K60" s="138"/>
      <c r="L60" s="138"/>
      <c r="M60" s="138"/>
      <c r="N60" s="138"/>
      <c r="O60" s="138"/>
      <c r="P60" s="138"/>
      <c r="Q60" s="138"/>
      <c r="R60" s="138"/>
      <c r="S60" s="138"/>
      <c r="T60" s="138"/>
      <c r="U60" s="138"/>
      <c r="V60" s="138"/>
      <c r="W60" s="138"/>
      <c r="X60" s="185"/>
      <c r="Y60" s="186"/>
      <c r="Z60" s="186"/>
      <c r="AA60" s="186"/>
      <c r="AB60" s="186"/>
      <c r="AC60" s="186"/>
      <c r="AD60" s="186"/>
      <c r="AE60" s="187"/>
      <c r="AF60" s="197"/>
      <c r="AG60" s="198"/>
      <c r="AH60" s="198"/>
      <c r="AI60" s="199"/>
      <c r="AJ60" s="12"/>
      <c r="AK60" s="12"/>
    </row>
    <row r="61" spans="1:37" ht="36.6" hidden="1" customHeight="1" thickTop="1" thickBot="1" x14ac:dyDescent="0.3">
      <c r="A61" s="138"/>
      <c r="B61" s="138"/>
      <c r="C61" s="138"/>
      <c r="D61" s="138"/>
      <c r="E61" s="138"/>
      <c r="F61" s="143"/>
      <c r="G61" s="143"/>
      <c r="H61" s="143"/>
      <c r="I61" s="143"/>
      <c r="J61" s="138"/>
      <c r="K61" s="138"/>
      <c r="L61" s="138"/>
      <c r="M61" s="138"/>
      <c r="N61" s="138"/>
      <c r="O61" s="138"/>
      <c r="P61" s="138"/>
      <c r="Q61" s="138"/>
      <c r="R61" s="138"/>
      <c r="S61" s="138"/>
      <c r="T61" s="138"/>
      <c r="U61" s="138"/>
      <c r="V61" s="138"/>
      <c r="W61" s="138"/>
      <c r="X61" s="189" t="s">
        <v>374</v>
      </c>
      <c r="Y61" s="190"/>
      <c r="Z61" s="190"/>
      <c r="AA61" s="190"/>
      <c r="AB61" s="190"/>
      <c r="AC61" s="190"/>
      <c r="AD61" s="190"/>
      <c r="AE61" s="191"/>
      <c r="AF61" s="234">
        <v>0.85</v>
      </c>
      <c r="AG61" s="190"/>
      <c r="AH61" s="190"/>
      <c r="AI61" s="191"/>
      <c r="AJ61" s="12"/>
      <c r="AK61" s="12"/>
    </row>
    <row r="62" spans="1:37" ht="31.5" customHeight="1" thickTop="1" thickBot="1" x14ac:dyDescent="0.3">
      <c r="A62" s="139" t="s">
        <v>48</v>
      </c>
      <c r="B62" s="139"/>
      <c r="C62" s="139"/>
      <c r="D62" s="139"/>
      <c r="E62" s="139"/>
      <c r="F62" s="139" t="s">
        <v>49</v>
      </c>
      <c r="G62" s="139"/>
      <c r="H62" s="139"/>
      <c r="I62" s="139"/>
      <c r="J62" s="139" t="s">
        <v>50</v>
      </c>
      <c r="K62" s="139"/>
      <c r="L62" s="139"/>
      <c r="M62" s="139"/>
      <c r="N62" s="139" t="s">
        <v>51</v>
      </c>
      <c r="O62" s="139"/>
      <c r="P62" s="139"/>
      <c r="Q62" s="139"/>
      <c r="R62" s="139"/>
      <c r="S62" s="139"/>
      <c r="T62" s="139"/>
      <c r="U62" s="139"/>
      <c r="V62" s="139"/>
      <c r="W62" s="139"/>
      <c r="X62" s="139" t="s">
        <v>52</v>
      </c>
      <c r="Y62" s="139"/>
      <c r="Z62" s="139"/>
      <c r="AA62" s="139"/>
      <c r="AB62" s="139"/>
      <c r="AC62" s="139"/>
      <c r="AD62" s="139"/>
      <c r="AE62" s="139"/>
      <c r="AF62" s="139" t="s">
        <v>53</v>
      </c>
      <c r="AG62" s="139"/>
      <c r="AH62" s="139"/>
      <c r="AI62" s="139"/>
      <c r="AJ62" s="12"/>
      <c r="AK62" s="12"/>
    </row>
    <row r="63" spans="1:37" ht="16.5" thickTop="1" thickBot="1" x14ac:dyDescent="0.3">
      <c r="A63" s="138" t="s">
        <v>344</v>
      </c>
      <c r="B63" s="138"/>
      <c r="C63" s="138"/>
      <c r="D63" s="138"/>
      <c r="E63" s="138"/>
      <c r="F63" s="143">
        <v>0.2</v>
      </c>
      <c r="G63" s="143"/>
      <c r="H63" s="143"/>
      <c r="I63" s="143"/>
      <c r="J63" s="138">
        <f t="shared" ref="J63" si="2">F63*$X$30</f>
        <v>4</v>
      </c>
      <c r="K63" s="138"/>
      <c r="L63" s="138"/>
      <c r="M63" s="138"/>
      <c r="N63" s="138" t="s">
        <v>426</v>
      </c>
      <c r="O63" s="138"/>
      <c r="P63" s="138"/>
      <c r="Q63" s="138"/>
      <c r="R63" s="138"/>
      <c r="S63" s="138"/>
      <c r="T63" s="138"/>
      <c r="U63" s="138"/>
      <c r="V63" s="138"/>
      <c r="W63" s="138"/>
      <c r="X63" s="182"/>
      <c r="Y63" s="183"/>
      <c r="Z63" s="183"/>
      <c r="AA63" s="183"/>
      <c r="AB63" s="183"/>
      <c r="AC63" s="183"/>
      <c r="AD63" s="183"/>
      <c r="AE63" s="184"/>
      <c r="AF63" s="188"/>
      <c r="AG63" s="195"/>
      <c r="AH63" s="195"/>
      <c r="AI63" s="196"/>
      <c r="AJ63" s="12"/>
      <c r="AK63" s="12"/>
    </row>
    <row r="64" spans="1:37" ht="16.5" thickTop="1" thickBot="1" x14ac:dyDescent="0.3">
      <c r="A64" s="138"/>
      <c r="B64" s="138"/>
      <c r="C64" s="138"/>
      <c r="D64" s="138"/>
      <c r="E64" s="138"/>
      <c r="F64" s="143"/>
      <c r="G64" s="143"/>
      <c r="H64" s="143"/>
      <c r="I64" s="143"/>
      <c r="J64" s="138"/>
      <c r="K64" s="138"/>
      <c r="L64" s="138"/>
      <c r="M64" s="138"/>
      <c r="N64" s="138"/>
      <c r="O64" s="138"/>
      <c r="P64" s="138"/>
      <c r="Q64" s="138"/>
      <c r="R64" s="138"/>
      <c r="S64" s="138"/>
      <c r="T64" s="138"/>
      <c r="U64" s="138"/>
      <c r="V64" s="138"/>
      <c r="W64" s="138"/>
      <c r="X64" s="185"/>
      <c r="Y64" s="186"/>
      <c r="Z64" s="186"/>
      <c r="AA64" s="186"/>
      <c r="AB64" s="186"/>
      <c r="AC64" s="186"/>
      <c r="AD64" s="186"/>
      <c r="AE64" s="187"/>
      <c r="AF64" s="197"/>
      <c r="AG64" s="198"/>
      <c r="AH64" s="198"/>
      <c r="AI64" s="199"/>
      <c r="AJ64" s="12"/>
      <c r="AK64" s="12"/>
    </row>
    <row r="65" spans="1:37" ht="16.5" thickTop="1" thickBot="1" x14ac:dyDescent="0.3">
      <c r="A65" s="138"/>
      <c r="B65" s="138"/>
      <c r="C65" s="138"/>
      <c r="D65" s="138"/>
      <c r="E65" s="138"/>
      <c r="F65" s="143"/>
      <c r="G65" s="143"/>
      <c r="H65" s="143"/>
      <c r="I65" s="143"/>
      <c r="J65" s="138"/>
      <c r="K65" s="138"/>
      <c r="L65" s="138"/>
      <c r="M65" s="138"/>
      <c r="N65" s="138"/>
      <c r="O65" s="138"/>
      <c r="P65" s="138"/>
      <c r="Q65" s="138"/>
      <c r="R65" s="138"/>
      <c r="S65" s="138"/>
      <c r="T65" s="138"/>
      <c r="U65" s="138"/>
      <c r="V65" s="138"/>
      <c r="W65" s="138"/>
      <c r="X65" s="185"/>
      <c r="Y65" s="186"/>
      <c r="Z65" s="186"/>
      <c r="AA65" s="186"/>
      <c r="AB65" s="186"/>
      <c r="AC65" s="186"/>
      <c r="AD65" s="186"/>
      <c r="AE65" s="187"/>
      <c r="AF65" s="197">
        <v>0.9</v>
      </c>
      <c r="AG65" s="198"/>
      <c r="AH65" s="198"/>
      <c r="AI65" s="199"/>
      <c r="AJ65" s="12"/>
      <c r="AK65" s="12"/>
    </row>
    <row r="66" spans="1:37" ht="16.5" thickTop="1" thickBot="1" x14ac:dyDescent="0.3">
      <c r="A66" s="138"/>
      <c r="B66" s="138"/>
      <c r="C66" s="138"/>
      <c r="D66" s="138"/>
      <c r="E66" s="138"/>
      <c r="F66" s="143"/>
      <c r="G66" s="143"/>
      <c r="H66" s="143"/>
      <c r="I66" s="143"/>
      <c r="J66" s="138"/>
      <c r="K66" s="138"/>
      <c r="L66" s="138"/>
      <c r="M66" s="138"/>
      <c r="N66" s="138"/>
      <c r="O66" s="138"/>
      <c r="P66" s="138"/>
      <c r="Q66" s="138"/>
      <c r="R66" s="138"/>
      <c r="S66" s="138"/>
      <c r="T66" s="138"/>
      <c r="U66" s="138"/>
      <c r="V66" s="138"/>
      <c r="W66" s="138"/>
      <c r="X66" s="185"/>
      <c r="Y66" s="186"/>
      <c r="Z66" s="186"/>
      <c r="AA66" s="186"/>
      <c r="AB66" s="186"/>
      <c r="AC66" s="186"/>
      <c r="AD66" s="186"/>
      <c r="AE66" s="187"/>
      <c r="AF66" s="197"/>
      <c r="AG66" s="198"/>
      <c r="AH66" s="198"/>
      <c r="AI66" s="199"/>
      <c r="AJ66" s="12"/>
      <c r="AK66" s="12"/>
    </row>
    <row r="67" spans="1:37" ht="48.75" hidden="1" customHeight="1" thickTop="1" thickBot="1" x14ac:dyDescent="0.3">
      <c r="A67" s="138"/>
      <c r="B67" s="138"/>
      <c r="C67" s="138"/>
      <c r="D67" s="138"/>
      <c r="E67" s="138"/>
      <c r="F67" s="143"/>
      <c r="G67" s="143"/>
      <c r="H67" s="143"/>
      <c r="I67" s="143"/>
      <c r="J67" s="138"/>
      <c r="K67" s="138"/>
      <c r="L67" s="138"/>
      <c r="M67" s="138"/>
      <c r="N67" s="138"/>
      <c r="O67" s="138"/>
      <c r="P67" s="138"/>
      <c r="Q67" s="138"/>
      <c r="R67" s="138"/>
      <c r="S67" s="138"/>
      <c r="T67" s="138"/>
      <c r="U67" s="138"/>
      <c r="V67" s="138"/>
      <c r="W67" s="138"/>
      <c r="X67" s="189" t="s">
        <v>374</v>
      </c>
      <c r="Y67" s="190"/>
      <c r="Z67" s="190"/>
      <c r="AA67" s="190"/>
      <c r="AB67" s="190"/>
      <c r="AC67" s="190"/>
      <c r="AD67" s="190"/>
      <c r="AE67" s="191"/>
      <c r="AF67" s="234">
        <v>0.85</v>
      </c>
      <c r="AG67" s="190"/>
      <c r="AH67" s="190"/>
      <c r="AI67" s="191"/>
      <c r="AJ67" s="12"/>
      <c r="AK67" s="12"/>
    </row>
    <row r="68" spans="1:37" ht="31.5" hidden="1" customHeight="1" thickTop="1" thickBot="1" x14ac:dyDescent="0.3">
      <c r="A68" s="139" t="s">
        <v>48</v>
      </c>
      <c r="B68" s="139"/>
      <c r="C68" s="139"/>
      <c r="D68" s="139"/>
      <c r="E68" s="139"/>
      <c r="F68" s="139" t="s">
        <v>49</v>
      </c>
      <c r="G68" s="139"/>
      <c r="H68" s="139"/>
      <c r="I68" s="139"/>
      <c r="J68" s="139" t="s">
        <v>50</v>
      </c>
      <c r="K68" s="139"/>
      <c r="L68" s="139"/>
      <c r="M68" s="139"/>
      <c r="N68" s="139" t="s">
        <v>51</v>
      </c>
      <c r="O68" s="139"/>
      <c r="P68" s="139"/>
      <c r="Q68" s="139"/>
      <c r="R68" s="139"/>
      <c r="S68" s="139"/>
      <c r="T68" s="139"/>
      <c r="U68" s="139"/>
      <c r="V68" s="139"/>
      <c r="W68" s="139"/>
      <c r="X68" s="139" t="s">
        <v>52</v>
      </c>
      <c r="Y68" s="139"/>
      <c r="Z68" s="139"/>
      <c r="AA68" s="139"/>
      <c r="AB68" s="139"/>
      <c r="AC68" s="139"/>
      <c r="AD68" s="139"/>
      <c r="AE68" s="139"/>
      <c r="AF68" s="139" t="s">
        <v>53</v>
      </c>
      <c r="AG68" s="139"/>
      <c r="AH68" s="139"/>
      <c r="AI68" s="139"/>
      <c r="AJ68" s="12"/>
      <c r="AK68" s="12"/>
    </row>
    <row r="69" spans="1:37" ht="16.5" hidden="1" customHeight="1" thickTop="1" thickBot="1" x14ac:dyDescent="0.3">
      <c r="A69" s="138">
        <v>6</v>
      </c>
      <c r="B69" s="138"/>
      <c r="C69" s="138"/>
      <c r="D69" s="138"/>
      <c r="E69" s="138"/>
      <c r="F69" s="143"/>
      <c r="G69" s="143"/>
      <c r="H69" s="143"/>
      <c r="I69" s="143"/>
      <c r="J69" s="138">
        <f t="shared" ref="J69" si="3">F69*$X$30</f>
        <v>0</v>
      </c>
      <c r="K69" s="138"/>
      <c r="L69" s="138"/>
      <c r="M69" s="138"/>
      <c r="N69" s="138"/>
      <c r="O69" s="138"/>
      <c r="P69" s="138"/>
      <c r="Q69" s="138"/>
      <c r="R69" s="138"/>
      <c r="S69" s="138"/>
      <c r="T69" s="138"/>
      <c r="U69" s="138"/>
      <c r="V69" s="138"/>
      <c r="W69" s="138"/>
      <c r="X69" s="138"/>
      <c r="Y69" s="138"/>
      <c r="Z69" s="138"/>
      <c r="AA69" s="138"/>
      <c r="AB69" s="138"/>
      <c r="AC69" s="138"/>
      <c r="AD69" s="138"/>
      <c r="AE69" s="138"/>
      <c r="AF69" s="138"/>
      <c r="AG69" s="138"/>
      <c r="AH69" s="138"/>
      <c r="AI69" s="138"/>
      <c r="AJ69" s="12"/>
      <c r="AK69" s="12"/>
    </row>
    <row r="70" spans="1:37" ht="16.5" hidden="1" customHeight="1" thickTop="1" thickBot="1" x14ac:dyDescent="0.3">
      <c r="A70" s="138"/>
      <c r="B70" s="138"/>
      <c r="C70" s="138"/>
      <c r="D70" s="138"/>
      <c r="E70" s="138"/>
      <c r="F70" s="143"/>
      <c r="G70" s="143"/>
      <c r="H70" s="143"/>
      <c r="I70" s="143"/>
      <c r="J70" s="138"/>
      <c r="K70" s="138"/>
      <c r="L70" s="138"/>
      <c r="M70" s="138"/>
      <c r="N70" s="138"/>
      <c r="O70" s="138"/>
      <c r="P70" s="138"/>
      <c r="Q70" s="138"/>
      <c r="R70" s="138"/>
      <c r="S70" s="138"/>
      <c r="T70" s="138"/>
      <c r="U70" s="138"/>
      <c r="V70" s="138"/>
      <c r="W70" s="138"/>
      <c r="X70" s="138"/>
      <c r="Y70" s="138"/>
      <c r="Z70" s="138"/>
      <c r="AA70" s="138"/>
      <c r="AB70" s="138"/>
      <c r="AC70" s="138"/>
      <c r="AD70" s="138"/>
      <c r="AE70" s="138"/>
      <c r="AF70" s="138"/>
      <c r="AG70" s="138"/>
      <c r="AH70" s="138"/>
      <c r="AI70" s="138"/>
      <c r="AJ70" s="12"/>
      <c r="AK70" s="12"/>
    </row>
    <row r="71" spans="1:37" ht="16.5" hidden="1" customHeight="1" thickTop="1" thickBot="1" x14ac:dyDescent="0.3">
      <c r="A71" s="138"/>
      <c r="B71" s="138"/>
      <c r="C71" s="138"/>
      <c r="D71" s="138"/>
      <c r="E71" s="138"/>
      <c r="F71" s="143"/>
      <c r="G71" s="143"/>
      <c r="H71" s="143"/>
      <c r="I71" s="143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138"/>
      <c r="AC71" s="138"/>
      <c r="AD71" s="138"/>
      <c r="AE71" s="138"/>
      <c r="AF71" s="138"/>
      <c r="AG71" s="138"/>
      <c r="AH71" s="138"/>
      <c r="AI71" s="138"/>
      <c r="AJ71" s="12"/>
      <c r="AK71" s="12"/>
    </row>
    <row r="72" spans="1:37" ht="16.5" hidden="1" customHeight="1" thickTop="1" thickBot="1" x14ac:dyDescent="0.3">
      <c r="A72" s="138"/>
      <c r="B72" s="138"/>
      <c r="C72" s="138"/>
      <c r="D72" s="138"/>
      <c r="E72" s="138"/>
      <c r="F72" s="143"/>
      <c r="G72" s="143"/>
      <c r="H72" s="143"/>
      <c r="I72" s="143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8"/>
      <c r="AG72" s="138"/>
      <c r="AH72" s="138"/>
      <c r="AI72" s="138"/>
      <c r="AJ72" s="12"/>
      <c r="AK72" s="12"/>
    </row>
    <row r="73" spans="1:37" ht="16.5" hidden="1" customHeight="1" thickTop="1" thickBot="1" x14ac:dyDescent="0.3">
      <c r="A73" s="138"/>
      <c r="B73" s="138"/>
      <c r="C73" s="138"/>
      <c r="D73" s="138"/>
      <c r="E73" s="138"/>
      <c r="F73" s="143"/>
      <c r="G73" s="143"/>
      <c r="H73" s="143"/>
      <c r="I73" s="143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38"/>
      <c r="AC73" s="138"/>
      <c r="AD73" s="138"/>
      <c r="AE73" s="138"/>
      <c r="AF73" s="138"/>
      <c r="AG73" s="138"/>
      <c r="AH73" s="138"/>
      <c r="AI73" s="138"/>
      <c r="AJ73" s="12"/>
      <c r="AK73" s="12"/>
    </row>
    <row r="74" spans="1:37" ht="31.5" hidden="1" customHeight="1" thickTop="1" thickBot="1" x14ac:dyDescent="0.3">
      <c r="A74" s="139" t="s">
        <v>48</v>
      </c>
      <c r="B74" s="139"/>
      <c r="C74" s="139"/>
      <c r="D74" s="139"/>
      <c r="E74" s="139"/>
      <c r="F74" s="139" t="s">
        <v>49</v>
      </c>
      <c r="G74" s="139"/>
      <c r="H74" s="139"/>
      <c r="I74" s="139"/>
      <c r="J74" s="139" t="s">
        <v>50</v>
      </c>
      <c r="K74" s="139"/>
      <c r="L74" s="139"/>
      <c r="M74" s="139"/>
      <c r="N74" s="139" t="s">
        <v>51</v>
      </c>
      <c r="O74" s="139"/>
      <c r="P74" s="139"/>
      <c r="Q74" s="139"/>
      <c r="R74" s="139"/>
      <c r="S74" s="139"/>
      <c r="T74" s="139"/>
      <c r="U74" s="139"/>
      <c r="V74" s="139"/>
      <c r="W74" s="139"/>
      <c r="X74" s="139" t="s">
        <v>52</v>
      </c>
      <c r="Y74" s="139"/>
      <c r="Z74" s="139"/>
      <c r="AA74" s="139"/>
      <c r="AB74" s="139"/>
      <c r="AC74" s="139"/>
      <c r="AD74" s="139"/>
      <c r="AE74" s="139"/>
      <c r="AF74" s="139" t="s">
        <v>53</v>
      </c>
      <c r="AG74" s="139"/>
      <c r="AH74" s="139"/>
      <c r="AI74" s="139"/>
      <c r="AJ74" s="12"/>
      <c r="AK74" s="12"/>
    </row>
    <row r="75" spans="1:37" ht="16.5" hidden="1" customHeight="1" thickTop="1" thickBot="1" x14ac:dyDescent="0.3">
      <c r="A75" s="138">
        <v>7</v>
      </c>
      <c r="B75" s="138"/>
      <c r="C75" s="138"/>
      <c r="D75" s="138"/>
      <c r="E75" s="138"/>
      <c r="F75" s="143"/>
      <c r="G75" s="143"/>
      <c r="H75" s="143"/>
      <c r="I75" s="143"/>
      <c r="J75" s="138">
        <f t="shared" ref="J75" si="4">F75*$X$30</f>
        <v>0</v>
      </c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38"/>
      <c r="AC75" s="138"/>
      <c r="AD75" s="138"/>
      <c r="AE75" s="138"/>
      <c r="AF75" s="138"/>
      <c r="AG75" s="138"/>
      <c r="AH75" s="138"/>
      <c r="AI75" s="138"/>
      <c r="AJ75" s="12"/>
      <c r="AK75" s="12"/>
    </row>
    <row r="76" spans="1:37" ht="16.5" hidden="1" customHeight="1" thickTop="1" thickBot="1" x14ac:dyDescent="0.3">
      <c r="A76" s="138"/>
      <c r="B76" s="138"/>
      <c r="C76" s="138"/>
      <c r="D76" s="138"/>
      <c r="E76" s="138"/>
      <c r="F76" s="143"/>
      <c r="G76" s="143"/>
      <c r="H76" s="143"/>
      <c r="I76" s="143"/>
      <c r="J76" s="138"/>
      <c r="K76" s="138"/>
      <c r="L76" s="138"/>
      <c r="M76" s="138"/>
      <c r="N76" s="138"/>
      <c r="O76" s="138"/>
      <c r="P76" s="138"/>
      <c r="Q76" s="138"/>
      <c r="R76" s="138"/>
      <c r="S76" s="138"/>
      <c r="T76" s="138"/>
      <c r="U76" s="138"/>
      <c r="V76" s="138"/>
      <c r="W76" s="138"/>
      <c r="X76" s="138"/>
      <c r="Y76" s="138"/>
      <c r="Z76" s="138"/>
      <c r="AA76" s="138"/>
      <c r="AB76" s="138"/>
      <c r="AC76" s="138"/>
      <c r="AD76" s="138"/>
      <c r="AE76" s="138"/>
      <c r="AF76" s="138"/>
      <c r="AG76" s="138"/>
      <c r="AH76" s="138"/>
      <c r="AI76" s="138"/>
      <c r="AJ76" s="12"/>
      <c r="AK76" s="12"/>
    </row>
    <row r="77" spans="1:37" ht="16.5" hidden="1" customHeight="1" thickTop="1" thickBot="1" x14ac:dyDescent="0.3">
      <c r="A77" s="138"/>
      <c r="B77" s="138"/>
      <c r="C77" s="138"/>
      <c r="D77" s="138"/>
      <c r="E77" s="138"/>
      <c r="F77" s="143"/>
      <c r="G77" s="143"/>
      <c r="H77" s="143"/>
      <c r="I77" s="143"/>
      <c r="J77" s="138"/>
      <c r="K77" s="138"/>
      <c r="L77" s="138"/>
      <c r="M77" s="138"/>
      <c r="N77" s="138"/>
      <c r="O77" s="138"/>
      <c r="P77" s="138"/>
      <c r="Q77" s="138"/>
      <c r="R77" s="138"/>
      <c r="S77" s="138"/>
      <c r="T77" s="138"/>
      <c r="U77" s="138"/>
      <c r="V77" s="138"/>
      <c r="W77" s="138"/>
      <c r="X77" s="138"/>
      <c r="Y77" s="138"/>
      <c r="Z77" s="138"/>
      <c r="AA77" s="138"/>
      <c r="AB77" s="138"/>
      <c r="AC77" s="138"/>
      <c r="AD77" s="138"/>
      <c r="AE77" s="138"/>
      <c r="AF77" s="138"/>
      <c r="AG77" s="138"/>
      <c r="AH77" s="138"/>
      <c r="AI77" s="138"/>
      <c r="AJ77" s="12"/>
      <c r="AK77" s="12"/>
    </row>
    <row r="78" spans="1:37" ht="16.5" hidden="1" customHeight="1" thickTop="1" thickBot="1" x14ac:dyDescent="0.3">
      <c r="A78" s="138"/>
      <c r="B78" s="138"/>
      <c r="C78" s="138"/>
      <c r="D78" s="138"/>
      <c r="E78" s="138"/>
      <c r="F78" s="143"/>
      <c r="G78" s="143"/>
      <c r="H78" s="143"/>
      <c r="I78" s="143"/>
      <c r="J78" s="138"/>
      <c r="K78" s="138"/>
      <c r="L78" s="138"/>
      <c r="M78" s="138"/>
      <c r="N78" s="138"/>
      <c r="O78" s="138"/>
      <c r="P78" s="138"/>
      <c r="Q78" s="138"/>
      <c r="R78" s="138"/>
      <c r="S78" s="138"/>
      <c r="T78" s="138"/>
      <c r="U78" s="138"/>
      <c r="V78" s="138"/>
      <c r="W78" s="138"/>
      <c r="X78" s="138"/>
      <c r="Y78" s="138"/>
      <c r="Z78" s="138"/>
      <c r="AA78" s="138"/>
      <c r="AB78" s="138"/>
      <c r="AC78" s="138"/>
      <c r="AD78" s="138"/>
      <c r="AE78" s="138"/>
      <c r="AF78" s="138"/>
      <c r="AG78" s="138"/>
      <c r="AH78" s="138"/>
      <c r="AI78" s="138"/>
      <c r="AJ78" s="12"/>
      <c r="AK78" s="12"/>
    </row>
    <row r="79" spans="1:37" ht="16.5" hidden="1" customHeight="1" thickTop="1" thickBot="1" x14ac:dyDescent="0.3">
      <c r="A79" s="138"/>
      <c r="B79" s="138"/>
      <c r="C79" s="138"/>
      <c r="D79" s="138"/>
      <c r="E79" s="138"/>
      <c r="F79" s="143"/>
      <c r="G79" s="143"/>
      <c r="H79" s="143"/>
      <c r="I79" s="143"/>
      <c r="J79" s="138"/>
      <c r="K79" s="138"/>
      <c r="L79" s="138"/>
      <c r="M79" s="138"/>
      <c r="N79" s="138"/>
      <c r="O79" s="138"/>
      <c r="P79" s="138"/>
      <c r="Q79" s="138"/>
      <c r="R79" s="138"/>
      <c r="S79" s="138"/>
      <c r="T79" s="138"/>
      <c r="U79" s="138"/>
      <c r="V79" s="138"/>
      <c r="W79" s="138"/>
      <c r="X79" s="138"/>
      <c r="Y79" s="138"/>
      <c r="Z79" s="138"/>
      <c r="AA79" s="138"/>
      <c r="AB79" s="138"/>
      <c r="AC79" s="138"/>
      <c r="AD79" s="138"/>
      <c r="AE79" s="138"/>
      <c r="AF79" s="138"/>
      <c r="AG79" s="138"/>
      <c r="AH79" s="138"/>
      <c r="AI79" s="138"/>
      <c r="AJ79" s="12"/>
      <c r="AK79" s="12"/>
    </row>
    <row r="80" spans="1:37" ht="31.5" hidden="1" customHeight="1" thickTop="1" thickBot="1" x14ac:dyDescent="0.3">
      <c r="A80" s="139" t="s">
        <v>48</v>
      </c>
      <c r="B80" s="139"/>
      <c r="C80" s="139"/>
      <c r="D80" s="139"/>
      <c r="E80" s="139"/>
      <c r="F80" s="139" t="s">
        <v>49</v>
      </c>
      <c r="G80" s="139"/>
      <c r="H80" s="139"/>
      <c r="I80" s="139"/>
      <c r="J80" s="139" t="s">
        <v>50</v>
      </c>
      <c r="K80" s="139"/>
      <c r="L80" s="139"/>
      <c r="M80" s="139"/>
      <c r="N80" s="139" t="s">
        <v>51</v>
      </c>
      <c r="O80" s="139"/>
      <c r="P80" s="139"/>
      <c r="Q80" s="139"/>
      <c r="R80" s="139"/>
      <c r="S80" s="139"/>
      <c r="T80" s="139"/>
      <c r="U80" s="139"/>
      <c r="V80" s="139"/>
      <c r="W80" s="139"/>
      <c r="X80" s="139" t="s">
        <v>52</v>
      </c>
      <c r="Y80" s="139"/>
      <c r="Z80" s="139"/>
      <c r="AA80" s="139"/>
      <c r="AB80" s="139"/>
      <c r="AC80" s="139"/>
      <c r="AD80" s="139"/>
      <c r="AE80" s="139"/>
      <c r="AF80" s="139" t="s">
        <v>53</v>
      </c>
      <c r="AG80" s="139"/>
      <c r="AH80" s="139"/>
      <c r="AI80" s="139"/>
      <c r="AJ80" s="12"/>
      <c r="AK80" s="12"/>
    </row>
    <row r="81" spans="1:37" ht="16.5" hidden="1" customHeight="1" thickTop="1" thickBot="1" x14ac:dyDescent="0.3">
      <c r="A81" s="138">
        <v>8</v>
      </c>
      <c r="B81" s="138"/>
      <c r="C81" s="138"/>
      <c r="D81" s="138"/>
      <c r="E81" s="138"/>
      <c r="F81" s="143"/>
      <c r="G81" s="143"/>
      <c r="H81" s="143"/>
      <c r="I81" s="143"/>
      <c r="J81" s="138">
        <f t="shared" ref="J81" si="5">F81*$X$30</f>
        <v>0</v>
      </c>
      <c r="K81" s="138"/>
      <c r="L81" s="138"/>
      <c r="M81" s="138"/>
      <c r="N81" s="138"/>
      <c r="O81" s="138"/>
      <c r="P81" s="138"/>
      <c r="Q81" s="138"/>
      <c r="R81" s="138"/>
      <c r="S81" s="138"/>
      <c r="T81" s="138"/>
      <c r="U81" s="138"/>
      <c r="V81" s="138"/>
      <c r="W81" s="138"/>
      <c r="X81" s="138"/>
      <c r="Y81" s="138"/>
      <c r="Z81" s="138"/>
      <c r="AA81" s="138"/>
      <c r="AB81" s="138"/>
      <c r="AC81" s="138"/>
      <c r="AD81" s="138"/>
      <c r="AE81" s="138"/>
      <c r="AF81" s="138"/>
      <c r="AG81" s="138"/>
      <c r="AH81" s="138"/>
      <c r="AI81" s="138"/>
      <c r="AJ81" s="12"/>
      <c r="AK81" s="12"/>
    </row>
    <row r="82" spans="1:37" ht="16.5" hidden="1" customHeight="1" thickTop="1" thickBot="1" x14ac:dyDescent="0.3">
      <c r="A82" s="138"/>
      <c r="B82" s="138"/>
      <c r="C82" s="138"/>
      <c r="D82" s="138"/>
      <c r="E82" s="138"/>
      <c r="F82" s="143"/>
      <c r="G82" s="143"/>
      <c r="H82" s="143"/>
      <c r="I82" s="143"/>
      <c r="J82" s="138"/>
      <c r="K82" s="138"/>
      <c r="L82" s="138"/>
      <c r="M82" s="138"/>
      <c r="N82" s="138"/>
      <c r="O82" s="138"/>
      <c r="P82" s="138"/>
      <c r="Q82" s="138"/>
      <c r="R82" s="138"/>
      <c r="S82" s="138"/>
      <c r="T82" s="138"/>
      <c r="U82" s="138"/>
      <c r="V82" s="138"/>
      <c r="W82" s="138"/>
      <c r="X82" s="138"/>
      <c r="Y82" s="138"/>
      <c r="Z82" s="138"/>
      <c r="AA82" s="138"/>
      <c r="AB82" s="138"/>
      <c r="AC82" s="138"/>
      <c r="AD82" s="138"/>
      <c r="AE82" s="138"/>
      <c r="AF82" s="138"/>
      <c r="AG82" s="138"/>
      <c r="AH82" s="138"/>
      <c r="AI82" s="138"/>
      <c r="AJ82" s="12"/>
      <c r="AK82" s="12"/>
    </row>
    <row r="83" spans="1:37" ht="16.5" hidden="1" customHeight="1" thickTop="1" thickBot="1" x14ac:dyDescent="0.3">
      <c r="A83" s="138"/>
      <c r="B83" s="138"/>
      <c r="C83" s="138"/>
      <c r="D83" s="138"/>
      <c r="E83" s="138"/>
      <c r="F83" s="143"/>
      <c r="G83" s="143"/>
      <c r="H83" s="143"/>
      <c r="I83" s="143"/>
      <c r="J83" s="138"/>
      <c r="K83" s="138"/>
      <c r="L83" s="138"/>
      <c r="M83" s="138"/>
      <c r="N83" s="138"/>
      <c r="O83" s="138"/>
      <c r="P83" s="138"/>
      <c r="Q83" s="138"/>
      <c r="R83" s="138"/>
      <c r="S83" s="138"/>
      <c r="T83" s="138"/>
      <c r="U83" s="138"/>
      <c r="V83" s="138"/>
      <c r="W83" s="138"/>
      <c r="X83" s="138"/>
      <c r="Y83" s="138"/>
      <c r="Z83" s="138"/>
      <c r="AA83" s="138"/>
      <c r="AB83" s="138"/>
      <c r="AC83" s="138"/>
      <c r="AD83" s="138"/>
      <c r="AE83" s="138"/>
      <c r="AF83" s="138"/>
      <c r="AG83" s="138"/>
      <c r="AH83" s="138"/>
      <c r="AI83" s="138"/>
      <c r="AJ83" s="12"/>
      <c r="AK83" s="12"/>
    </row>
    <row r="84" spans="1:37" ht="16.5" hidden="1" customHeight="1" thickTop="1" thickBot="1" x14ac:dyDescent="0.3">
      <c r="A84" s="138"/>
      <c r="B84" s="138"/>
      <c r="C84" s="138"/>
      <c r="D84" s="138"/>
      <c r="E84" s="138"/>
      <c r="F84" s="143"/>
      <c r="G84" s="143"/>
      <c r="H84" s="143"/>
      <c r="I84" s="143"/>
      <c r="J84" s="138"/>
      <c r="K84" s="138"/>
      <c r="L84" s="138"/>
      <c r="M84" s="138"/>
      <c r="N84" s="138"/>
      <c r="O84" s="138"/>
      <c r="P84" s="138"/>
      <c r="Q84" s="138"/>
      <c r="R84" s="138"/>
      <c r="S84" s="138"/>
      <c r="T84" s="138"/>
      <c r="U84" s="138"/>
      <c r="V84" s="138"/>
      <c r="W84" s="138"/>
      <c r="X84" s="138"/>
      <c r="Y84" s="138"/>
      <c r="Z84" s="138"/>
      <c r="AA84" s="138"/>
      <c r="AB84" s="138"/>
      <c r="AC84" s="138"/>
      <c r="AD84" s="138"/>
      <c r="AE84" s="138"/>
      <c r="AF84" s="138"/>
      <c r="AG84" s="138"/>
      <c r="AH84" s="138"/>
      <c r="AI84" s="138"/>
      <c r="AJ84" s="12"/>
      <c r="AK84" s="12"/>
    </row>
    <row r="85" spans="1:37" ht="16.5" hidden="1" customHeight="1" thickTop="1" thickBot="1" x14ac:dyDescent="0.3">
      <c r="A85" s="138"/>
      <c r="B85" s="138"/>
      <c r="C85" s="138"/>
      <c r="D85" s="138"/>
      <c r="E85" s="138"/>
      <c r="F85" s="143"/>
      <c r="G85" s="143"/>
      <c r="H85" s="143"/>
      <c r="I85" s="143"/>
      <c r="J85" s="138"/>
      <c r="K85" s="138"/>
      <c r="L85" s="138"/>
      <c r="M85" s="138"/>
      <c r="N85" s="138"/>
      <c r="O85" s="138"/>
      <c r="P85" s="138"/>
      <c r="Q85" s="138"/>
      <c r="R85" s="138"/>
      <c r="S85" s="138"/>
      <c r="T85" s="138"/>
      <c r="U85" s="138"/>
      <c r="V85" s="138"/>
      <c r="W85" s="138"/>
      <c r="X85" s="138"/>
      <c r="Y85" s="138"/>
      <c r="Z85" s="138"/>
      <c r="AA85" s="138"/>
      <c r="AB85" s="138"/>
      <c r="AC85" s="138"/>
      <c r="AD85" s="138"/>
      <c r="AE85" s="138"/>
      <c r="AF85" s="138"/>
      <c r="AG85" s="138"/>
      <c r="AH85" s="138"/>
      <c r="AI85" s="138"/>
      <c r="AJ85" s="12"/>
      <c r="AK85" s="12"/>
    </row>
    <row r="86" spans="1:37" ht="31.5" hidden="1" customHeight="1" thickTop="1" thickBot="1" x14ac:dyDescent="0.3">
      <c r="A86" s="139" t="s">
        <v>48</v>
      </c>
      <c r="B86" s="139"/>
      <c r="C86" s="139"/>
      <c r="D86" s="139"/>
      <c r="E86" s="139"/>
      <c r="F86" s="139" t="s">
        <v>49</v>
      </c>
      <c r="G86" s="139"/>
      <c r="H86" s="139"/>
      <c r="I86" s="139"/>
      <c r="J86" s="139" t="s">
        <v>50</v>
      </c>
      <c r="K86" s="139"/>
      <c r="L86" s="139"/>
      <c r="M86" s="139"/>
      <c r="N86" s="139" t="s">
        <v>51</v>
      </c>
      <c r="O86" s="139"/>
      <c r="P86" s="139"/>
      <c r="Q86" s="139"/>
      <c r="R86" s="139"/>
      <c r="S86" s="139"/>
      <c r="T86" s="139"/>
      <c r="U86" s="139"/>
      <c r="V86" s="139"/>
      <c r="W86" s="139"/>
      <c r="X86" s="139" t="s">
        <v>52</v>
      </c>
      <c r="Y86" s="139"/>
      <c r="Z86" s="139"/>
      <c r="AA86" s="139"/>
      <c r="AB86" s="139"/>
      <c r="AC86" s="139"/>
      <c r="AD86" s="139"/>
      <c r="AE86" s="139"/>
      <c r="AF86" s="139" t="s">
        <v>53</v>
      </c>
      <c r="AG86" s="139"/>
      <c r="AH86" s="139"/>
      <c r="AI86" s="139"/>
      <c r="AJ86" s="12"/>
      <c r="AK86" s="12"/>
    </row>
    <row r="87" spans="1:37" ht="16.5" hidden="1" customHeight="1" thickTop="1" thickBot="1" x14ac:dyDescent="0.3">
      <c r="A87" s="138">
        <v>9</v>
      </c>
      <c r="B87" s="138"/>
      <c r="C87" s="138"/>
      <c r="D87" s="138"/>
      <c r="E87" s="138"/>
      <c r="F87" s="143"/>
      <c r="G87" s="143"/>
      <c r="H87" s="143"/>
      <c r="I87" s="143"/>
      <c r="J87" s="138">
        <f t="shared" ref="J87" si="6">F87*$X$30</f>
        <v>0</v>
      </c>
      <c r="K87" s="138"/>
      <c r="L87" s="138"/>
      <c r="M87" s="138"/>
      <c r="N87" s="138"/>
      <c r="O87" s="138"/>
      <c r="P87" s="138"/>
      <c r="Q87" s="138"/>
      <c r="R87" s="138"/>
      <c r="S87" s="138"/>
      <c r="T87" s="138"/>
      <c r="U87" s="138"/>
      <c r="V87" s="138"/>
      <c r="W87" s="138"/>
      <c r="X87" s="138"/>
      <c r="Y87" s="138"/>
      <c r="Z87" s="138"/>
      <c r="AA87" s="138"/>
      <c r="AB87" s="138"/>
      <c r="AC87" s="138"/>
      <c r="AD87" s="138"/>
      <c r="AE87" s="138"/>
      <c r="AF87" s="138"/>
      <c r="AG87" s="138"/>
      <c r="AH87" s="138"/>
      <c r="AI87" s="138"/>
      <c r="AJ87" s="12"/>
      <c r="AK87" s="12"/>
    </row>
    <row r="88" spans="1:37" ht="16.5" hidden="1" customHeight="1" thickTop="1" thickBot="1" x14ac:dyDescent="0.3">
      <c r="A88" s="138"/>
      <c r="B88" s="138"/>
      <c r="C88" s="138"/>
      <c r="D88" s="138"/>
      <c r="E88" s="138"/>
      <c r="F88" s="143"/>
      <c r="G88" s="143"/>
      <c r="H88" s="143"/>
      <c r="I88" s="143"/>
      <c r="J88" s="138"/>
      <c r="K88" s="138"/>
      <c r="L88" s="138"/>
      <c r="M88" s="138"/>
      <c r="N88" s="138"/>
      <c r="O88" s="138"/>
      <c r="P88" s="138"/>
      <c r="Q88" s="138"/>
      <c r="R88" s="138"/>
      <c r="S88" s="138"/>
      <c r="T88" s="138"/>
      <c r="U88" s="138"/>
      <c r="V88" s="138"/>
      <c r="W88" s="138"/>
      <c r="X88" s="138"/>
      <c r="Y88" s="138"/>
      <c r="Z88" s="138"/>
      <c r="AA88" s="138"/>
      <c r="AB88" s="138"/>
      <c r="AC88" s="138"/>
      <c r="AD88" s="138"/>
      <c r="AE88" s="138"/>
      <c r="AF88" s="138"/>
      <c r="AG88" s="138"/>
      <c r="AH88" s="138"/>
      <c r="AI88" s="138"/>
      <c r="AJ88" s="12"/>
      <c r="AK88" s="12"/>
    </row>
    <row r="89" spans="1:37" ht="16.5" hidden="1" customHeight="1" thickTop="1" thickBot="1" x14ac:dyDescent="0.3">
      <c r="A89" s="138"/>
      <c r="B89" s="138"/>
      <c r="C89" s="138"/>
      <c r="D89" s="138"/>
      <c r="E89" s="138"/>
      <c r="F89" s="143"/>
      <c r="G89" s="143"/>
      <c r="H89" s="143"/>
      <c r="I89" s="143"/>
      <c r="J89" s="138"/>
      <c r="K89" s="138"/>
      <c r="L89" s="138"/>
      <c r="M89" s="138"/>
      <c r="N89" s="138"/>
      <c r="O89" s="138"/>
      <c r="P89" s="138"/>
      <c r="Q89" s="138"/>
      <c r="R89" s="138"/>
      <c r="S89" s="138"/>
      <c r="T89" s="138"/>
      <c r="U89" s="138"/>
      <c r="V89" s="138"/>
      <c r="W89" s="138"/>
      <c r="X89" s="138"/>
      <c r="Y89" s="138"/>
      <c r="Z89" s="138"/>
      <c r="AA89" s="138"/>
      <c r="AB89" s="138"/>
      <c r="AC89" s="138"/>
      <c r="AD89" s="138"/>
      <c r="AE89" s="138"/>
      <c r="AF89" s="138"/>
      <c r="AG89" s="138"/>
      <c r="AH89" s="138"/>
      <c r="AI89" s="138"/>
      <c r="AJ89" s="12"/>
      <c r="AK89" s="12"/>
    </row>
    <row r="90" spans="1:37" ht="16.5" hidden="1" customHeight="1" thickTop="1" thickBot="1" x14ac:dyDescent="0.3">
      <c r="A90" s="138"/>
      <c r="B90" s="138"/>
      <c r="C90" s="138"/>
      <c r="D90" s="138"/>
      <c r="E90" s="138"/>
      <c r="F90" s="143"/>
      <c r="G90" s="143"/>
      <c r="H90" s="143"/>
      <c r="I90" s="143"/>
      <c r="J90" s="138"/>
      <c r="K90" s="138"/>
      <c r="L90" s="138"/>
      <c r="M90" s="138"/>
      <c r="N90" s="138"/>
      <c r="O90" s="138"/>
      <c r="P90" s="138"/>
      <c r="Q90" s="138"/>
      <c r="R90" s="138"/>
      <c r="S90" s="138"/>
      <c r="T90" s="138"/>
      <c r="U90" s="138"/>
      <c r="V90" s="138"/>
      <c r="W90" s="138"/>
      <c r="X90" s="138"/>
      <c r="Y90" s="138"/>
      <c r="Z90" s="138"/>
      <c r="AA90" s="138"/>
      <c r="AB90" s="138"/>
      <c r="AC90" s="138"/>
      <c r="AD90" s="138"/>
      <c r="AE90" s="138"/>
      <c r="AF90" s="138"/>
      <c r="AG90" s="138"/>
      <c r="AH90" s="138"/>
      <c r="AI90" s="138"/>
      <c r="AJ90" s="12"/>
      <c r="AK90" s="12"/>
    </row>
    <row r="91" spans="1:37" ht="16.5" hidden="1" customHeight="1" thickTop="1" thickBot="1" x14ac:dyDescent="0.3">
      <c r="A91" s="138"/>
      <c r="B91" s="138"/>
      <c r="C91" s="138"/>
      <c r="D91" s="138"/>
      <c r="E91" s="138"/>
      <c r="F91" s="143"/>
      <c r="G91" s="143"/>
      <c r="H91" s="143"/>
      <c r="I91" s="143"/>
      <c r="J91" s="138"/>
      <c r="K91" s="138"/>
      <c r="L91" s="138"/>
      <c r="M91" s="138"/>
      <c r="N91" s="138"/>
      <c r="O91" s="138"/>
      <c r="P91" s="138"/>
      <c r="Q91" s="138"/>
      <c r="R91" s="138"/>
      <c r="S91" s="138"/>
      <c r="T91" s="138"/>
      <c r="U91" s="138"/>
      <c r="V91" s="138"/>
      <c r="W91" s="138"/>
      <c r="X91" s="138"/>
      <c r="Y91" s="138"/>
      <c r="Z91" s="138"/>
      <c r="AA91" s="138"/>
      <c r="AB91" s="138"/>
      <c r="AC91" s="138"/>
      <c r="AD91" s="138"/>
      <c r="AE91" s="138"/>
      <c r="AF91" s="138"/>
      <c r="AG91" s="138"/>
      <c r="AH91" s="138"/>
      <c r="AI91" s="138"/>
      <c r="AJ91" s="12"/>
      <c r="AK91" s="12"/>
    </row>
    <row r="92" spans="1:37" ht="31.5" hidden="1" customHeight="1" thickTop="1" thickBot="1" x14ac:dyDescent="0.3">
      <c r="A92" s="139" t="s">
        <v>48</v>
      </c>
      <c r="B92" s="139"/>
      <c r="C92" s="139"/>
      <c r="D92" s="139"/>
      <c r="E92" s="139"/>
      <c r="F92" s="139" t="s">
        <v>49</v>
      </c>
      <c r="G92" s="139"/>
      <c r="H92" s="139"/>
      <c r="I92" s="139"/>
      <c r="J92" s="139" t="s">
        <v>50</v>
      </c>
      <c r="K92" s="139"/>
      <c r="L92" s="139"/>
      <c r="M92" s="139"/>
      <c r="N92" s="139" t="s">
        <v>51</v>
      </c>
      <c r="O92" s="139"/>
      <c r="P92" s="139"/>
      <c r="Q92" s="139"/>
      <c r="R92" s="139"/>
      <c r="S92" s="139"/>
      <c r="T92" s="139"/>
      <c r="U92" s="139"/>
      <c r="V92" s="139"/>
      <c r="W92" s="139"/>
      <c r="X92" s="139" t="s">
        <v>52</v>
      </c>
      <c r="Y92" s="139"/>
      <c r="Z92" s="139"/>
      <c r="AA92" s="139"/>
      <c r="AB92" s="139"/>
      <c r="AC92" s="139"/>
      <c r="AD92" s="139"/>
      <c r="AE92" s="139"/>
      <c r="AF92" s="139" t="s">
        <v>53</v>
      </c>
      <c r="AG92" s="139"/>
      <c r="AH92" s="139"/>
      <c r="AI92" s="139"/>
      <c r="AJ92" s="12"/>
      <c r="AK92" s="12"/>
    </row>
    <row r="93" spans="1:37" ht="16.5" hidden="1" customHeight="1" thickTop="1" thickBot="1" x14ac:dyDescent="0.3">
      <c r="A93" s="138">
        <v>10</v>
      </c>
      <c r="B93" s="138"/>
      <c r="C93" s="138"/>
      <c r="D93" s="138"/>
      <c r="E93" s="138"/>
      <c r="F93" s="143"/>
      <c r="G93" s="143"/>
      <c r="H93" s="143"/>
      <c r="I93" s="143"/>
      <c r="J93" s="138">
        <f t="shared" ref="J93" si="7">F93*$X$30</f>
        <v>0</v>
      </c>
      <c r="K93" s="138"/>
      <c r="L93" s="138"/>
      <c r="M93" s="138"/>
      <c r="N93" s="138"/>
      <c r="O93" s="138"/>
      <c r="P93" s="138"/>
      <c r="Q93" s="138"/>
      <c r="R93" s="138"/>
      <c r="S93" s="138"/>
      <c r="T93" s="138"/>
      <c r="U93" s="138"/>
      <c r="V93" s="138"/>
      <c r="W93" s="138"/>
      <c r="X93" s="138"/>
      <c r="Y93" s="138"/>
      <c r="Z93" s="138"/>
      <c r="AA93" s="138"/>
      <c r="AB93" s="138"/>
      <c r="AC93" s="138"/>
      <c r="AD93" s="138"/>
      <c r="AE93" s="138"/>
      <c r="AF93" s="138"/>
      <c r="AG93" s="138"/>
      <c r="AH93" s="138"/>
      <c r="AI93" s="138"/>
      <c r="AJ93" s="12"/>
      <c r="AK93" s="12"/>
    </row>
    <row r="94" spans="1:37" ht="16.5" hidden="1" customHeight="1" thickTop="1" thickBot="1" x14ac:dyDescent="0.3">
      <c r="A94" s="138"/>
      <c r="B94" s="138"/>
      <c r="C94" s="138"/>
      <c r="D94" s="138"/>
      <c r="E94" s="138"/>
      <c r="F94" s="143"/>
      <c r="G94" s="143"/>
      <c r="H94" s="143"/>
      <c r="I94" s="143"/>
      <c r="J94" s="138"/>
      <c r="K94" s="138"/>
      <c r="L94" s="138"/>
      <c r="M94" s="138"/>
      <c r="N94" s="138"/>
      <c r="O94" s="138"/>
      <c r="P94" s="138"/>
      <c r="Q94" s="138"/>
      <c r="R94" s="138"/>
      <c r="S94" s="138"/>
      <c r="T94" s="138"/>
      <c r="U94" s="138"/>
      <c r="V94" s="138"/>
      <c r="W94" s="138"/>
      <c r="X94" s="138"/>
      <c r="Y94" s="138"/>
      <c r="Z94" s="138"/>
      <c r="AA94" s="138"/>
      <c r="AB94" s="138"/>
      <c r="AC94" s="138"/>
      <c r="AD94" s="138"/>
      <c r="AE94" s="138"/>
      <c r="AF94" s="138"/>
      <c r="AG94" s="138"/>
      <c r="AH94" s="138"/>
      <c r="AI94" s="138"/>
      <c r="AJ94" s="12"/>
      <c r="AK94" s="12"/>
    </row>
    <row r="95" spans="1:37" ht="16.5" hidden="1" customHeight="1" thickTop="1" thickBot="1" x14ac:dyDescent="0.3">
      <c r="A95" s="138"/>
      <c r="B95" s="138"/>
      <c r="C95" s="138"/>
      <c r="D95" s="138"/>
      <c r="E95" s="138"/>
      <c r="F95" s="143"/>
      <c r="G95" s="143"/>
      <c r="H95" s="143"/>
      <c r="I95" s="143"/>
      <c r="J95" s="138"/>
      <c r="K95" s="138"/>
      <c r="L95" s="138"/>
      <c r="M95" s="138"/>
      <c r="N95" s="138"/>
      <c r="O95" s="138"/>
      <c r="P95" s="138"/>
      <c r="Q95" s="138"/>
      <c r="R95" s="138"/>
      <c r="S95" s="138"/>
      <c r="T95" s="138"/>
      <c r="U95" s="138"/>
      <c r="V95" s="138"/>
      <c r="W95" s="138"/>
      <c r="X95" s="138"/>
      <c r="Y95" s="138"/>
      <c r="Z95" s="138"/>
      <c r="AA95" s="138"/>
      <c r="AB95" s="138"/>
      <c r="AC95" s="138"/>
      <c r="AD95" s="138"/>
      <c r="AE95" s="138"/>
      <c r="AF95" s="138"/>
      <c r="AG95" s="138"/>
      <c r="AH95" s="138"/>
      <c r="AI95" s="138"/>
      <c r="AJ95" s="12"/>
      <c r="AK95" s="12"/>
    </row>
    <row r="96" spans="1:37" ht="16.5" hidden="1" customHeight="1" thickTop="1" thickBot="1" x14ac:dyDescent="0.3">
      <c r="A96" s="138"/>
      <c r="B96" s="138"/>
      <c r="C96" s="138"/>
      <c r="D96" s="138"/>
      <c r="E96" s="138"/>
      <c r="F96" s="143"/>
      <c r="G96" s="143"/>
      <c r="H96" s="143"/>
      <c r="I96" s="143"/>
      <c r="J96" s="138"/>
      <c r="K96" s="138"/>
      <c r="L96" s="138"/>
      <c r="M96" s="138"/>
      <c r="N96" s="138"/>
      <c r="O96" s="138"/>
      <c r="P96" s="138"/>
      <c r="Q96" s="138"/>
      <c r="R96" s="138"/>
      <c r="S96" s="138"/>
      <c r="T96" s="138"/>
      <c r="U96" s="138"/>
      <c r="V96" s="138"/>
      <c r="W96" s="138"/>
      <c r="X96" s="138"/>
      <c r="Y96" s="138"/>
      <c r="Z96" s="138"/>
      <c r="AA96" s="138"/>
      <c r="AB96" s="138"/>
      <c r="AC96" s="138"/>
      <c r="AD96" s="138"/>
      <c r="AE96" s="138"/>
      <c r="AF96" s="138"/>
      <c r="AG96" s="138"/>
      <c r="AH96" s="138"/>
      <c r="AI96" s="138"/>
      <c r="AJ96" s="12"/>
      <c r="AK96" s="12"/>
    </row>
    <row r="97" spans="1:37" ht="16.5" hidden="1" customHeight="1" thickTop="1" thickBot="1" x14ac:dyDescent="0.3">
      <c r="A97" s="138"/>
      <c r="B97" s="138"/>
      <c r="C97" s="138"/>
      <c r="D97" s="138"/>
      <c r="E97" s="138"/>
      <c r="F97" s="143"/>
      <c r="G97" s="143"/>
      <c r="H97" s="143"/>
      <c r="I97" s="143"/>
      <c r="J97" s="138"/>
      <c r="K97" s="138"/>
      <c r="L97" s="138"/>
      <c r="M97" s="138"/>
      <c r="N97" s="138"/>
      <c r="O97" s="138"/>
      <c r="P97" s="138"/>
      <c r="Q97" s="138"/>
      <c r="R97" s="138"/>
      <c r="S97" s="138"/>
      <c r="T97" s="138"/>
      <c r="U97" s="138"/>
      <c r="V97" s="138"/>
      <c r="W97" s="138"/>
      <c r="X97" s="138"/>
      <c r="Y97" s="138"/>
      <c r="Z97" s="138"/>
      <c r="AA97" s="138"/>
      <c r="AB97" s="138"/>
      <c r="AC97" s="138"/>
      <c r="AD97" s="138"/>
      <c r="AE97" s="138"/>
      <c r="AF97" s="138"/>
      <c r="AG97" s="138"/>
      <c r="AH97" s="138"/>
      <c r="AI97" s="138"/>
      <c r="AJ97" s="12"/>
      <c r="AK97" s="12"/>
    </row>
    <row r="98" spans="1:37" ht="31.5" hidden="1" customHeight="1" thickTop="1" thickBot="1" x14ac:dyDescent="0.3">
      <c r="A98" s="139" t="s">
        <v>48</v>
      </c>
      <c r="B98" s="139"/>
      <c r="C98" s="139"/>
      <c r="D98" s="139"/>
      <c r="E98" s="139"/>
      <c r="F98" s="139" t="s">
        <v>49</v>
      </c>
      <c r="G98" s="139"/>
      <c r="H98" s="139"/>
      <c r="I98" s="139"/>
      <c r="J98" s="139" t="s">
        <v>50</v>
      </c>
      <c r="K98" s="139"/>
      <c r="L98" s="139"/>
      <c r="M98" s="139"/>
      <c r="N98" s="139" t="s">
        <v>51</v>
      </c>
      <c r="O98" s="139"/>
      <c r="P98" s="139"/>
      <c r="Q98" s="139"/>
      <c r="R98" s="139"/>
      <c r="S98" s="139"/>
      <c r="T98" s="139"/>
      <c r="U98" s="139"/>
      <c r="V98" s="139"/>
      <c r="W98" s="139"/>
      <c r="X98" s="139" t="s">
        <v>52</v>
      </c>
      <c r="Y98" s="139"/>
      <c r="Z98" s="139"/>
      <c r="AA98" s="139"/>
      <c r="AB98" s="139"/>
      <c r="AC98" s="139"/>
      <c r="AD98" s="139"/>
      <c r="AE98" s="139"/>
      <c r="AF98" s="139" t="s">
        <v>53</v>
      </c>
      <c r="AG98" s="139"/>
      <c r="AH98" s="139"/>
      <c r="AI98" s="139"/>
      <c r="AJ98" s="12"/>
      <c r="AK98" s="12"/>
    </row>
    <row r="99" spans="1:37" ht="16.5" hidden="1" customHeight="1" thickTop="1" thickBot="1" x14ac:dyDescent="0.3">
      <c r="A99" s="138">
        <v>11</v>
      </c>
      <c r="B99" s="138"/>
      <c r="C99" s="138"/>
      <c r="D99" s="138"/>
      <c r="E99" s="138"/>
      <c r="F99" s="143"/>
      <c r="G99" s="143"/>
      <c r="H99" s="143"/>
      <c r="I99" s="143"/>
      <c r="J99" s="138">
        <f t="shared" ref="J99" si="8">F99*$X$30</f>
        <v>0</v>
      </c>
      <c r="K99" s="138"/>
      <c r="L99" s="138"/>
      <c r="M99" s="138"/>
      <c r="N99" s="138"/>
      <c r="O99" s="138"/>
      <c r="P99" s="138"/>
      <c r="Q99" s="138"/>
      <c r="R99" s="138"/>
      <c r="S99" s="138"/>
      <c r="T99" s="138"/>
      <c r="U99" s="138"/>
      <c r="V99" s="138"/>
      <c r="W99" s="138"/>
      <c r="X99" s="138"/>
      <c r="Y99" s="138"/>
      <c r="Z99" s="138"/>
      <c r="AA99" s="138"/>
      <c r="AB99" s="138"/>
      <c r="AC99" s="138"/>
      <c r="AD99" s="138"/>
      <c r="AE99" s="138"/>
      <c r="AF99" s="138"/>
      <c r="AG99" s="138"/>
      <c r="AH99" s="138"/>
      <c r="AI99" s="138"/>
      <c r="AJ99" s="12"/>
      <c r="AK99" s="12"/>
    </row>
    <row r="100" spans="1:37" ht="16.5" hidden="1" customHeight="1" thickTop="1" thickBot="1" x14ac:dyDescent="0.3">
      <c r="A100" s="138"/>
      <c r="B100" s="138"/>
      <c r="C100" s="138"/>
      <c r="D100" s="138"/>
      <c r="E100" s="138"/>
      <c r="F100" s="143"/>
      <c r="G100" s="143"/>
      <c r="H100" s="143"/>
      <c r="I100" s="143"/>
      <c r="J100" s="138"/>
      <c r="K100" s="138"/>
      <c r="L100" s="138"/>
      <c r="M100" s="138"/>
      <c r="N100" s="138"/>
      <c r="O100" s="138"/>
      <c r="P100" s="138"/>
      <c r="Q100" s="138"/>
      <c r="R100" s="138"/>
      <c r="S100" s="138"/>
      <c r="T100" s="138"/>
      <c r="U100" s="138"/>
      <c r="V100" s="138"/>
      <c r="W100" s="138"/>
      <c r="X100" s="138"/>
      <c r="Y100" s="138"/>
      <c r="Z100" s="138"/>
      <c r="AA100" s="138"/>
      <c r="AB100" s="138"/>
      <c r="AC100" s="138"/>
      <c r="AD100" s="138"/>
      <c r="AE100" s="138"/>
      <c r="AF100" s="138"/>
      <c r="AG100" s="138"/>
      <c r="AH100" s="138"/>
      <c r="AI100" s="138"/>
      <c r="AJ100" s="12"/>
      <c r="AK100" s="12"/>
    </row>
    <row r="101" spans="1:37" ht="16.5" hidden="1" customHeight="1" thickTop="1" thickBot="1" x14ac:dyDescent="0.3">
      <c r="A101" s="138"/>
      <c r="B101" s="138"/>
      <c r="C101" s="138"/>
      <c r="D101" s="138"/>
      <c r="E101" s="138"/>
      <c r="F101" s="143"/>
      <c r="G101" s="143"/>
      <c r="H101" s="143"/>
      <c r="I101" s="143"/>
      <c r="J101" s="138"/>
      <c r="K101" s="138"/>
      <c r="L101" s="138"/>
      <c r="M101" s="138"/>
      <c r="N101" s="138"/>
      <c r="O101" s="138"/>
      <c r="P101" s="138"/>
      <c r="Q101" s="138"/>
      <c r="R101" s="138"/>
      <c r="S101" s="138"/>
      <c r="T101" s="138"/>
      <c r="U101" s="138"/>
      <c r="V101" s="138"/>
      <c r="W101" s="138"/>
      <c r="X101" s="138"/>
      <c r="Y101" s="138"/>
      <c r="Z101" s="138"/>
      <c r="AA101" s="138"/>
      <c r="AB101" s="138"/>
      <c r="AC101" s="138"/>
      <c r="AD101" s="138"/>
      <c r="AE101" s="138"/>
      <c r="AF101" s="138"/>
      <c r="AG101" s="138"/>
      <c r="AH101" s="138"/>
      <c r="AI101" s="138"/>
      <c r="AJ101" s="12"/>
      <c r="AK101" s="12"/>
    </row>
    <row r="102" spans="1:37" ht="16.5" hidden="1" customHeight="1" thickTop="1" thickBot="1" x14ac:dyDescent="0.3">
      <c r="A102" s="138"/>
      <c r="B102" s="138"/>
      <c r="C102" s="138"/>
      <c r="D102" s="138"/>
      <c r="E102" s="138"/>
      <c r="F102" s="143"/>
      <c r="G102" s="143"/>
      <c r="H102" s="143"/>
      <c r="I102" s="143"/>
      <c r="J102" s="138"/>
      <c r="K102" s="138"/>
      <c r="L102" s="138"/>
      <c r="M102" s="138"/>
      <c r="N102" s="138"/>
      <c r="O102" s="138"/>
      <c r="P102" s="138"/>
      <c r="Q102" s="138"/>
      <c r="R102" s="138"/>
      <c r="S102" s="138"/>
      <c r="T102" s="138"/>
      <c r="U102" s="138"/>
      <c r="V102" s="138"/>
      <c r="W102" s="138"/>
      <c r="X102" s="138"/>
      <c r="Y102" s="138"/>
      <c r="Z102" s="138"/>
      <c r="AA102" s="138"/>
      <c r="AB102" s="138"/>
      <c r="AC102" s="138"/>
      <c r="AD102" s="138"/>
      <c r="AE102" s="138"/>
      <c r="AF102" s="138"/>
      <c r="AG102" s="138"/>
      <c r="AH102" s="138"/>
      <c r="AI102" s="138"/>
      <c r="AJ102" s="12"/>
      <c r="AK102" s="12"/>
    </row>
    <row r="103" spans="1:37" ht="16.5" hidden="1" customHeight="1" thickTop="1" thickBot="1" x14ac:dyDescent="0.3">
      <c r="A103" s="138"/>
      <c r="B103" s="138"/>
      <c r="C103" s="138"/>
      <c r="D103" s="138"/>
      <c r="E103" s="138"/>
      <c r="F103" s="143"/>
      <c r="G103" s="143"/>
      <c r="H103" s="143"/>
      <c r="I103" s="143"/>
      <c r="J103" s="138"/>
      <c r="K103" s="138"/>
      <c r="L103" s="138"/>
      <c r="M103" s="138"/>
      <c r="N103" s="138"/>
      <c r="O103" s="138"/>
      <c r="P103" s="138"/>
      <c r="Q103" s="138"/>
      <c r="R103" s="138"/>
      <c r="S103" s="138"/>
      <c r="T103" s="138"/>
      <c r="U103" s="138"/>
      <c r="V103" s="138"/>
      <c r="W103" s="138"/>
      <c r="X103" s="138"/>
      <c r="Y103" s="138"/>
      <c r="Z103" s="138"/>
      <c r="AA103" s="138"/>
      <c r="AB103" s="138"/>
      <c r="AC103" s="138"/>
      <c r="AD103" s="138"/>
      <c r="AE103" s="138"/>
      <c r="AF103" s="138"/>
      <c r="AG103" s="138"/>
      <c r="AH103" s="138"/>
      <c r="AI103" s="138"/>
      <c r="AJ103" s="12"/>
      <c r="AK103" s="12"/>
    </row>
    <row r="104" spans="1:37" ht="31.5" hidden="1" customHeight="1" thickTop="1" thickBot="1" x14ac:dyDescent="0.3">
      <c r="A104" s="139" t="s">
        <v>48</v>
      </c>
      <c r="B104" s="139"/>
      <c r="C104" s="139"/>
      <c r="D104" s="139"/>
      <c r="E104" s="139"/>
      <c r="F104" s="139" t="s">
        <v>49</v>
      </c>
      <c r="G104" s="139"/>
      <c r="H104" s="139"/>
      <c r="I104" s="139"/>
      <c r="J104" s="139" t="s">
        <v>50</v>
      </c>
      <c r="K104" s="139"/>
      <c r="L104" s="139"/>
      <c r="M104" s="139"/>
      <c r="N104" s="139" t="s">
        <v>51</v>
      </c>
      <c r="O104" s="139"/>
      <c r="P104" s="139"/>
      <c r="Q104" s="139"/>
      <c r="R104" s="139"/>
      <c r="S104" s="139"/>
      <c r="T104" s="139"/>
      <c r="U104" s="139"/>
      <c r="V104" s="139"/>
      <c r="W104" s="139"/>
      <c r="X104" s="139" t="s">
        <v>52</v>
      </c>
      <c r="Y104" s="139"/>
      <c r="Z104" s="139"/>
      <c r="AA104" s="139"/>
      <c r="AB104" s="139"/>
      <c r="AC104" s="139"/>
      <c r="AD104" s="139"/>
      <c r="AE104" s="139"/>
      <c r="AF104" s="139" t="s">
        <v>53</v>
      </c>
      <c r="AG104" s="139"/>
      <c r="AH104" s="139"/>
      <c r="AI104" s="139"/>
      <c r="AJ104" s="12"/>
      <c r="AK104" s="12"/>
    </row>
    <row r="105" spans="1:37" ht="16.5" hidden="1" customHeight="1" thickTop="1" thickBot="1" x14ac:dyDescent="0.3">
      <c r="A105" s="138">
        <v>12</v>
      </c>
      <c r="B105" s="138"/>
      <c r="C105" s="138"/>
      <c r="D105" s="138"/>
      <c r="E105" s="138"/>
      <c r="F105" s="143"/>
      <c r="G105" s="143"/>
      <c r="H105" s="143"/>
      <c r="I105" s="143"/>
      <c r="J105" s="138">
        <f t="shared" ref="J105" si="9">F105*$X$30</f>
        <v>0</v>
      </c>
      <c r="K105" s="138"/>
      <c r="L105" s="138"/>
      <c r="M105" s="138"/>
      <c r="N105" s="138"/>
      <c r="O105" s="138"/>
      <c r="P105" s="138"/>
      <c r="Q105" s="138"/>
      <c r="R105" s="138"/>
      <c r="S105" s="138"/>
      <c r="T105" s="138"/>
      <c r="U105" s="138"/>
      <c r="V105" s="138"/>
      <c r="W105" s="138"/>
      <c r="X105" s="138"/>
      <c r="Y105" s="138"/>
      <c r="Z105" s="138"/>
      <c r="AA105" s="138"/>
      <c r="AB105" s="138"/>
      <c r="AC105" s="138"/>
      <c r="AD105" s="138"/>
      <c r="AE105" s="138"/>
      <c r="AF105" s="138"/>
      <c r="AG105" s="138"/>
      <c r="AH105" s="138"/>
      <c r="AI105" s="138"/>
      <c r="AJ105" s="12"/>
      <c r="AK105" s="12"/>
    </row>
    <row r="106" spans="1:37" ht="16.5" hidden="1" customHeight="1" thickTop="1" thickBot="1" x14ac:dyDescent="0.3">
      <c r="A106" s="138"/>
      <c r="B106" s="138"/>
      <c r="C106" s="138"/>
      <c r="D106" s="138"/>
      <c r="E106" s="138"/>
      <c r="F106" s="143"/>
      <c r="G106" s="143"/>
      <c r="H106" s="143"/>
      <c r="I106" s="143"/>
      <c r="J106" s="138"/>
      <c r="K106" s="138"/>
      <c r="L106" s="138"/>
      <c r="M106" s="138"/>
      <c r="N106" s="138"/>
      <c r="O106" s="138"/>
      <c r="P106" s="138"/>
      <c r="Q106" s="138"/>
      <c r="R106" s="138"/>
      <c r="S106" s="138"/>
      <c r="T106" s="138"/>
      <c r="U106" s="138"/>
      <c r="V106" s="138"/>
      <c r="W106" s="138"/>
      <c r="X106" s="138"/>
      <c r="Y106" s="138"/>
      <c r="Z106" s="138"/>
      <c r="AA106" s="138"/>
      <c r="AB106" s="138"/>
      <c r="AC106" s="138"/>
      <c r="AD106" s="138"/>
      <c r="AE106" s="138"/>
      <c r="AF106" s="138"/>
      <c r="AG106" s="138"/>
      <c r="AH106" s="138"/>
      <c r="AI106" s="138"/>
      <c r="AJ106" s="12"/>
      <c r="AK106" s="12"/>
    </row>
    <row r="107" spans="1:37" ht="16.5" hidden="1" customHeight="1" thickTop="1" thickBot="1" x14ac:dyDescent="0.3">
      <c r="A107" s="138"/>
      <c r="B107" s="138"/>
      <c r="C107" s="138"/>
      <c r="D107" s="138"/>
      <c r="E107" s="138"/>
      <c r="F107" s="143"/>
      <c r="G107" s="143"/>
      <c r="H107" s="143"/>
      <c r="I107" s="143"/>
      <c r="J107" s="138"/>
      <c r="K107" s="138"/>
      <c r="L107" s="138"/>
      <c r="M107" s="138"/>
      <c r="N107" s="138"/>
      <c r="O107" s="138"/>
      <c r="P107" s="138"/>
      <c r="Q107" s="138"/>
      <c r="R107" s="138"/>
      <c r="S107" s="138"/>
      <c r="T107" s="138"/>
      <c r="U107" s="138"/>
      <c r="V107" s="138"/>
      <c r="W107" s="138"/>
      <c r="X107" s="138"/>
      <c r="Y107" s="138"/>
      <c r="Z107" s="138"/>
      <c r="AA107" s="138"/>
      <c r="AB107" s="138"/>
      <c r="AC107" s="138"/>
      <c r="AD107" s="138"/>
      <c r="AE107" s="138"/>
      <c r="AF107" s="138"/>
      <c r="AG107" s="138"/>
      <c r="AH107" s="138"/>
      <c r="AI107" s="138"/>
      <c r="AJ107" s="12"/>
      <c r="AK107" s="12"/>
    </row>
    <row r="108" spans="1:37" ht="16.5" hidden="1" customHeight="1" thickTop="1" thickBot="1" x14ac:dyDescent="0.3">
      <c r="A108" s="138"/>
      <c r="B108" s="138"/>
      <c r="C108" s="138"/>
      <c r="D108" s="138"/>
      <c r="E108" s="138"/>
      <c r="F108" s="143"/>
      <c r="G108" s="143"/>
      <c r="H108" s="143"/>
      <c r="I108" s="143"/>
      <c r="J108" s="138"/>
      <c r="K108" s="138"/>
      <c r="L108" s="138"/>
      <c r="M108" s="138"/>
      <c r="N108" s="138"/>
      <c r="O108" s="138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2"/>
      <c r="AK108" s="12"/>
    </row>
    <row r="109" spans="1:37" ht="16.5" hidden="1" customHeight="1" thickTop="1" thickBot="1" x14ac:dyDescent="0.3">
      <c r="A109" s="138"/>
      <c r="B109" s="138"/>
      <c r="C109" s="138"/>
      <c r="D109" s="138"/>
      <c r="E109" s="138"/>
      <c r="F109" s="143"/>
      <c r="G109" s="143"/>
      <c r="H109" s="143"/>
      <c r="I109" s="143"/>
      <c r="J109" s="138"/>
      <c r="K109" s="138"/>
      <c r="L109" s="138"/>
      <c r="M109" s="138"/>
      <c r="N109" s="138"/>
      <c r="O109" s="138"/>
      <c r="P109" s="138"/>
      <c r="Q109" s="138"/>
      <c r="R109" s="138"/>
      <c r="S109" s="138"/>
      <c r="T109" s="138"/>
      <c r="U109" s="138"/>
      <c r="V109" s="138"/>
      <c r="W109" s="138"/>
      <c r="X109" s="138"/>
      <c r="Y109" s="138"/>
      <c r="Z109" s="138"/>
      <c r="AA109" s="138"/>
      <c r="AB109" s="138"/>
      <c r="AC109" s="138"/>
      <c r="AD109" s="138"/>
      <c r="AE109" s="138"/>
      <c r="AF109" s="138"/>
      <c r="AG109" s="138"/>
      <c r="AH109" s="138"/>
      <c r="AI109" s="138"/>
      <c r="AJ109" s="12"/>
      <c r="AK109" s="12"/>
    </row>
    <row r="110" spans="1:37" s="21" customFormat="1" ht="19.5" customHeight="1" thickTop="1" thickBot="1" x14ac:dyDescent="0.3">
      <c r="A110" s="139" t="s">
        <v>54</v>
      </c>
      <c r="B110" s="139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</row>
    <row r="111" spans="1:37" s="21" customFormat="1" ht="15.75" customHeight="1" thickTop="1" x14ac:dyDescent="0.25">
      <c r="A111" s="22"/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  <c r="M111" s="23"/>
      <c r="N111" s="140" t="s">
        <v>55</v>
      </c>
      <c r="O111" s="140"/>
      <c r="P111" s="140"/>
      <c r="Q111" s="140"/>
      <c r="R111" s="140"/>
      <c r="S111" s="140"/>
      <c r="T111" s="140"/>
      <c r="U111" s="140"/>
      <c r="V111" s="140"/>
      <c r="W111" s="140"/>
      <c r="X111" s="140"/>
      <c r="Y111" s="141" t="s">
        <v>56</v>
      </c>
      <c r="Z111" s="141"/>
      <c r="AA111" s="141"/>
      <c r="AB111" s="141"/>
      <c r="AC111" s="141"/>
      <c r="AD111" s="141"/>
      <c r="AE111" s="141"/>
      <c r="AF111" s="142"/>
      <c r="AG111" s="24"/>
      <c r="AH111" s="25" t="s">
        <v>57</v>
      </c>
      <c r="AI111" s="26" t="s">
        <v>58</v>
      </c>
    </row>
    <row r="112" spans="1:37" s="21" customFormat="1" ht="15" customHeight="1" x14ac:dyDescent="0.25">
      <c r="A112" s="130" t="s">
        <v>59</v>
      </c>
      <c r="B112" s="127"/>
      <c r="C112" s="127"/>
      <c r="D112" s="127"/>
      <c r="E112" s="127"/>
      <c r="F112" s="127"/>
      <c r="G112" s="23" t="s">
        <v>60</v>
      </c>
      <c r="H112" s="27"/>
      <c r="I112" s="23"/>
      <c r="J112" s="23" t="s">
        <v>58</v>
      </c>
      <c r="K112" s="27" t="s">
        <v>61</v>
      </c>
      <c r="L112" s="23"/>
      <c r="M112" s="23"/>
      <c r="N112" s="131"/>
      <c r="O112" s="131"/>
      <c r="P112" s="131"/>
      <c r="Q112" s="131"/>
      <c r="R112" s="131"/>
      <c r="S112" s="131"/>
      <c r="T112" s="131"/>
      <c r="U112" s="131"/>
      <c r="V112" s="131"/>
      <c r="W112" s="131"/>
      <c r="X112" s="131"/>
      <c r="Y112" s="126" t="s">
        <v>62</v>
      </c>
      <c r="Z112" s="127"/>
      <c r="AA112" s="127"/>
      <c r="AB112" s="127"/>
      <c r="AC112" s="127"/>
      <c r="AD112" s="127"/>
      <c r="AE112" s="127"/>
      <c r="AF112" s="128"/>
      <c r="AG112" s="24"/>
      <c r="AH112" s="27"/>
      <c r="AI112" s="28"/>
    </row>
    <row r="113" spans="1:35" s="21" customFormat="1" x14ac:dyDescent="0.25">
      <c r="A113" s="130"/>
      <c r="B113" s="127"/>
      <c r="C113" s="127"/>
      <c r="D113" s="127"/>
      <c r="E113" s="127"/>
      <c r="F113" s="127"/>
      <c r="G113" s="127"/>
      <c r="H113" s="127"/>
      <c r="I113" s="127"/>
      <c r="J113" s="127"/>
      <c r="K113" s="127"/>
      <c r="L113" s="127"/>
      <c r="M113" s="23"/>
      <c r="N113" s="131"/>
      <c r="O113" s="131"/>
      <c r="P113" s="131"/>
      <c r="Q113" s="131"/>
      <c r="R113" s="131"/>
      <c r="S113" s="131"/>
      <c r="T113" s="131"/>
      <c r="U113" s="131"/>
      <c r="V113" s="131"/>
      <c r="W113" s="131"/>
      <c r="X113" s="131"/>
      <c r="Y113" s="23"/>
      <c r="Z113" s="23"/>
      <c r="AA113" s="23"/>
      <c r="AB113" s="23"/>
      <c r="AC113" s="23"/>
      <c r="AD113" s="23"/>
      <c r="AE113" s="23"/>
      <c r="AF113" s="23"/>
      <c r="AG113" s="23"/>
      <c r="AH113" s="23"/>
      <c r="AI113" s="29"/>
    </row>
    <row r="114" spans="1:35" s="21" customFormat="1" ht="15" customHeight="1" x14ac:dyDescent="0.25">
      <c r="A114" s="130"/>
      <c r="B114" s="127"/>
      <c r="C114" s="127"/>
      <c r="D114" s="127"/>
      <c r="E114" s="127"/>
      <c r="F114" s="127"/>
      <c r="G114" s="127"/>
      <c r="H114" s="127"/>
      <c r="I114" s="127"/>
      <c r="J114" s="127"/>
      <c r="K114" s="127"/>
      <c r="L114" s="127"/>
      <c r="M114" s="23"/>
      <c r="N114" s="127" t="s">
        <v>63</v>
      </c>
      <c r="O114" s="127"/>
      <c r="P114" s="127"/>
      <c r="Q114" s="127"/>
      <c r="R114" s="127"/>
      <c r="S114" s="127"/>
      <c r="T114" s="127"/>
      <c r="U114" s="127"/>
      <c r="V114" s="127"/>
      <c r="W114" s="127"/>
      <c r="X114" s="127"/>
      <c r="Y114" s="127" t="s">
        <v>56</v>
      </c>
      <c r="Z114" s="127"/>
      <c r="AA114" s="127"/>
      <c r="AB114" s="127"/>
      <c r="AC114" s="127"/>
      <c r="AD114" s="127"/>
      <c r="AE114" s="127"/>
      <c r="AF114" s="127"/>
      <c r="AG114" s="23"/>
      <c r="AH114" s="30" t="s">
        <v>57</v>
      </c>
      <c r="AI114" s="31" t="s">
        <v>58</v>
      </c>
    </row>
    <row r="115" spans="1:35" s="21" customFormat="1" ht="15" customHeight="1" x14ac:dyDescent="0.25">
      <c r="A115" s="130" t="s">
        <v>64</v>
      </c>
      <c r="B115" s="127"/>
      <c r="C115" s="127"/>
      <c r="D115" s="127"/>
      <c r="E115" s="127"/>
      <c r="F115" s="127"/>
      <c r="G115" s="23" t="s">
        <v>60</v>
      </c>
      <c r="H115" s="27"/>
      <c r="I115" s="23"/>
      <c r="J115" s="23" t="s">
        <v>58</v>
      </c>
      <c r="K115" s="27" t="s">
        <v>61</v>
      </c>
      <c r="L115" s="23"/>
      <c r="M115" s="23"/>
      <c r="N115" s="131"/>
      <c r="O115" s="131"/>
      <c r="P115" s="131"/>
      <c r="Q115" s="131"/>
      <c r="R115" s="131"/>
      <c r="S115" s="131"/>
      <c r="T115" s="131"/>
      <c r="U115" s="131"/>
      <c r="V115" s="131"/>
      <c r="W115" s="131"/>
      <c r="X115" s="131"/>
      <c r="Y115" s="132" t="s">
        <v>62</v>
      </c>
      <c r="Z115" s="133"/>
      <c r="AA115" s="133"/>
      <c r="AB115" s="133"/>
      <c r="AC115" s="133"/>
      <c r="AD115" s="133"/>
      <c r="AE115" s="133"/>
      <c r="AF115" s="134"/>
      <c r="AG115" s="32"/>
      <c r="AH115" s="33"/>
      <c r="AI115" s="34"/>
    </row>
    <row r="116" spans="1:35" s="21" customFormat="1" x14ac:dyDescent="0.25">
      <c r="A116" s="130"/>
      <c r="B116" s="127"/>
      <c r="C116" s="127"/>
      <c r="D116" s="127"/>
      <c r="E116" s="127"/>
      <c r="F116" s="127"/>
      <c r="G116" s="127"/>
      <c r="H116" s="127"/>
      <c r="I116" s="127"/>
      <c r="J116" s="127"/>
      <c r="K116" s="127"/>
      <c r="L116" s="127"/>
      <c r="M116" s="23"/>
      <c r="N116" s="131"/>
      <c r="O116" s="131"/>
      <c r="P116" s="131"/>
      <c r="Q116" s="131"/>
      <c r="R116" s="131"/>
      <c r="S116" s="131"/>
      <c r="T116" s="131"/>
      <c r="U116" s="131"/>
      <c r="V116" s="131"/>
      <c r="W116" s="131"/>
      <c r="X116" s="131"/>
      <c r="Y116" s="35"/>
      <c r="Z116" s="36"/>
      <c r="AA116" s="36"/>
      <c r="AB116" s="36"/>
      <c r="AC116" s="36"/>
      <c r="AD116" s="36"/>
      <c r="AE116" s="36"/>
      <c r="AF116" s="36"/>
      <c r="AG116" s="36"/>
      <c r="AH116" s="36"/>
      <c r="AI116" s="37"/>
    </row>
    <row r="117" spans="1:35" s="21" customFormat="1" x14ac:dyDescent="0.25">
      <c r="A117" s="22"/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23"/>
      <c r="P117" s="23"/>
      <c r="Q117" s="23"/>
      <c r="R117" s="23"/>
      <c r="S117" s="23"/>
      <c r="T117" s="23"/>
      <c r="U117" s="23"/>
      <c r="V117" s="23"/>
      <c r="W117" s="23"/>
      <c r="X117" s="23"/>
      <c r="Y117" s="23"/>
      <c r="Z117" s="23"/>
      <c r="AA117" s="23"/>
      <c r="AB117" s="23"/>
      <c r="AC117" s="23"/>
      <c r="AD117" s="23"/>
      <c r="AE117" s="23"/>
      <c r="AF117" s="23"/>
      <c r="AG117" s="23"/>
      <c r="AH117" s="38"/>
      <c r="AI117" s="39"/>
    </row>
    <row r="118" spans="1:35" s="21" customFormat="1" ht="25.5" customHeight="1" x14ac:dyDescent="0.25">
      <c r="A118" s="135" t="s">
        <v>65</v>
      </c>
      <c r="B118" s="136"/>
      <c r="C118" s="136"/>
      <c r="D118" s="136"/>
      <c r="E118" s="136"/>
      <c r="F118" s="136"/>
      <c r="G118" s="136"/>
      <c r="H118" s="136"/>
      <c r="I118" s="136"/>
      <c r="J118" s="136"/>
      <c r="K118" s="136"/>
      <c r="L118" s="136"/>
      <c r="M118" s="136"/>
      <c r="N118" s="136"/>
      <c r="O118" s="136"/>
      <c r="P118" s="136"/>
      <c r="Q118" s="136"/>
      <c r="R118" s="136"/>
      <c r="S118" s="136"/>
      <c r="T118" s="136"/>
      <c r="U118" s="136"/>
      <c r="V118" s="136"/>
      <c r="W118" s="136"/>
      <c r="X118" s="136"/>
      <c r="Y118" s="136"/>
      <c r="Z118" s="136"/>
      <c r="AA118" s="136"/>
      <c r="AB118" s="136"/>
      <c r="AC118" s="136"/>
      <c r="AD118" s="136"/>
      <c r="AE118" s="136"/>
      <c r="AF118" s="136"/>
      <c r="AG118" s="136"/>
      <c r="AH118" s="136"/>
      <c r="AI118" s="137"/>
    </row>
    <row r="119" spans="1:35" s="21" customFormat="1" x14ac:dyDescent="0.25">
      <c r="A119" s="40"/>
      <c r="B119" s="41"/>
      <c r="C119" s="41"/>
      <c r="D119" s="41"/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41"/>
      <c r="P119" s="41"/>
      <c r="Q119" s="41"/>
      <c r="R119" s="41"/>
      <c r="S119" s="41"/>
      <c r="T119" s="41"/>
      <c r="U119" s="41"/>
      <c r="V119" s="41"/>
      <c r="W119" s="41"/>
      <c r="X119" s="41"/>
      <c r="Y119" s="41"/>
      <c r="Z119" s="41"/>
      <c r="AA119" s="41"/>
      <c r="AB119" s="41"/>
      <c r="AC119" s="41"/>
      <c r="AD119" s="41"/>
      <c r="AE119" s="41"/>
      <c r="AF119" s="41"/>
      <c r="AG119" s="41"/>
      <c r="AH119" s="41"/>
      <c r="AI119" s="29"/>
    </row>
    <row r="120" spans="1:35" s="21" customFormat="1" ht="15" customHeight="1" x14ac:dyDescent="0.25">
      <c r="A120" s="130" t="s">
        <v>66</v>
      </c>
      <c r="B120" s="127"/>
      <c r="C120" s="127"/>
      <c r="D120" s="127"/>
      <c r="E120" s="127"/>
      <c r="F120" s="127"/>
      <c r="G120" s="127" t="s">
        <v>67</v>
      </c>
      <c r="H120" s="127"/>
      <c r="I120" s="27"/>
      <c r="J120" s="23"/>
      <c r="K120" s="127" t="s">
        <v>68</v>
      </c>
      <c r="L120" s="128"/>
      <c r="M120" s="27"/>
      <c r="N120" s="23"/>
      <c r="O120" s="127" t="s">
        <v>69</v>
      </c>
      <c r="P120" s="128"/>
      <c r="Q120" s="27" t="s">
        <v>61</v>
      </c>
      <c r="R120" s="23"/>
      <c r="S120" s="127" t="s">
        <v>70</v>
      </c>
      <c r="T120" s="128"/>
      <c r="U120" s="27"/>
      <c r="V120" s="126" t="s">
        <v>71</v>
      </c>
      <c r="W120" s="127"/>
      <c r="X120" s="127"/>
      <c r="Y120" s="127"/>
      <c r="Z120" s="127"/>
      <c r="AA120" s="127"/>
      <c r="AB120" s="127"/>
      <c r="AC120" s="127"/>
      <c r="AD120" s="127"/>
      <c r="AE120" s="127"/>
      <c r="AF120" s="127"/>
      <c r="AG120" s="127"/>
      <c r="AH120" s="128"/>
      <c r="AI120" s="28"/>
    </row>
    <row r="121" spans="1:35" ht="15.75" thickBot="1" x14ac:dyDescent="0.3">
      <c r="A121" s="42"/>
      <c r="B121" s="43"/>
      <c r="C121" s="43"/>
      <c r="D121" s="43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  <c r="AC121" s="43"/>
      <c r="AD121" s="43"/>
      <c r="AE121" s="43"/>
      <c r="AF121" s="43"/>
      <c r="AG121" s="43"/>
      <c r="AH121" s="43"/>
      <c r="AI121" s="44"/>
    </row>
    <row r="122" spans="1:35" x14ac:dyDescent="0.25">
      <c r="A122" s="45"/>
      <c r="B122" s="45"/>
      <c r="C122" s="45"/>
      <c r="D122" s="45"/>
      <c r="E122" s="45"/>
      <c r="F122" s="45"/>
      <c r="AA122" s="46"/>
      <c r="AB122" s="47"/>
      <c r="AH122" s="46"/>
      <c r="AI122" s="46"/>
    </row>
    <row r="123" spans="1:35" x14ac:dyDescent="0.25">
      <c r="AA123" s="46"/>
      <c r="AB123" s="47"/>
      <c r="AH123" s="46"/>
      <c r="AI123" s="46"/>
    </row>
    <row r="124" spans="1:35" ht="15" customHeight="1" x14ac:dyDescent="0.25">
      <c r="AA124" s="46"/>
      <c r="AB124" s="47"/>
      <c r="AH124" s="46"/>
      <c r="AI124" s="46"/>
    </row>
    <row r="125" spans="1:35" ht="15" customHeight="1" x14ac:dyDescent="0.25">
      <c r="AA125" s="46"/>
      <c r="AB125" s="47"/>
      <c r="AH125" s="46"/>
      <c r="AI125" s="46"/>
    </row>
    <row r="126" spans="1:35" ht="15" hidden="1" customHeight="1" x14ac:dyDescent="0.25">
      <c r="A126" s="46" t="s">
        <v>72</v>
      </c>
      <c r="AA126" s="46"/>
      <c r="AB126" s="47"/>
      <c r="AH126" s="46"/>
      <c r="AI126" s="46"/>
    </row>
    <row r="127" spans="1:35" ht="15" hidden="1" customHeight="1" x14ac:dyDescent="0.25">
      <c r="A127" s="46" t="s">
        <v>73</v>
      </c>
      <c r="AA127" s="46"/>
      <c r="AB127" s="47"/>
      <c r="AH127" s="46"/>
      <c r="AI127" s="46"/>
    </row>
    <row r="128" spans="1:35" ht="15" hidden="1" customHeight="1" x14ac:dyDescent="0.25">
      <c r="AA128" s="46"/>
      <c r="AB128" s="47"/>
      <c r="AH128" s="46"/>
      <c r="AI128" s="46"/>
    </row>
    <row r="129" spans="1:39" ht="15" hidden="1" customHeight="1" x14ac:dyDescent="0.25">
      <c r="A129" s="46" t="s">
        <v>9</v>
      </c>
      <c r="B129" s="129" t="s">
        <v>74</v>
      </c>
      <c r="C129" s="129"/>
      <c r="D129" s="129"/>
      <c r="E129" s="129"/>
      <c r="F129" s="129"/>
      <c r="G129" s="129"/>
      <c r="H129" s="129"/>
      <c r="I129" s="129"/>
      <c r="AA129" s="46"/>
      <c r="AB129" s="47"/>
      <c r="AH129" s="46"/>
      <c r="AI129" s="46"/>
    </row>
    <row r="130" spans="1:39" ht="15" hidden="1" customHeight="1" x14ac:dyDescent="0.25">
      <c r="AA130" s="46"/>
      <c r="AB130" s="47"/>
      <c r="AH130" s="46"/>
      <c r="AI130" s="46"/>
      <c r="AJ130" s="48"/>
      <c r="AK130" s="48"/>
      <c r="AL130" s="48"/>
      <c r="AM130" s="48"/>
    </row>
    <row r="131" spans="1:39" ht="15" hidden="1" customHeight="1" x14ac:dyDescent="0.25">
      <c r="B131" s="46" t="str">
        <f>CONCATENATE(AB131,"",AC131)</f>
        <v>0.1 Servizi istituzionali, generali e di gestione</v>
      </c>
      <c r="AA131" s="46"/>
      <c r="AB131" s="47" t="s">
        <v>75</v>
      </c>
      <c r="AC131" s="46" t="s">
        <v>76</v>
      </c>
      <c r="AH131" s="46"/>
      <c r="AI131" s="46"/>
      <c r="AJ131" s="48"/>
      <c r="AK131" s="48"/>
      <c r="AL131" s="48"/>
      <c r="AM131" s="48"/>
    </row>
    <row r="132" spans="1:39" ht="15" hidden="1" customHeight="1" x14ac:dyDescent="0.25">
      <c r="B132" s="46" t="str">
        <f t="shared" ref="B132:B153" si="10">CONCATENATE(AB132,"",AC132)</f>
        <v>0.2 Giustizia</v>
      </c>
      <c r="AA132" s="46"/>
      <c r="AB132" s="47" t="s">
        <v>77</v>
      </c>
      <c r="AC132" s="46" t="s">
        <v>78</v>
      </c>
      <c r="AH132" s="46"/>
      <c r="AI132" s="46"/>
      <c r="AJ132" s="48"/>
      <c r="AK132" s="48"/>
      <c r="AL132" s="48"/>
      <c r="AM132" s="48"/>
    </row>
    <row r="133" spans="1:39" hidden="1" x14ac:dyDescent="0.25">
      <c r="B133" s="46" t="str">
        <f t="shared" si="10"/>
        <v>0.3 Ordine pubblico e sicurezza</v>
      </c>
      <c r="AA133" s="46"/>
      <c r="AB133" s="47" t="s">
        <v>79</v>
      </c>
      <c r="AC133" s="46" t="s">
        <v>80</v>
      </c>
      <c r="AH133" s="46"/>
      <c r="AI133" s="46"/>
      <c r="AJ133" s="48"/>
      <c r="AK133" s="48"/>
      <c r="AL133" s="48"/>
      <c r="AM133" s="48"/>
    </row>
    <row r="134" spans="1:39" hidden="1" x14ac:dyDescent="0.25">
      <c r="B134" s="46" t="str">
        <f t="shared" si="10"/>
        <v>0.4 Istruzione e diritto allo studio</v>
      </c>
      <c r="AA134" s="46"/>
      <c r="AB134" s="47" t="s">
        <v>81</v>
      </c>
      <c r="AC134" s="46" t="s">
        <v>82</v>
      </c>
      <c r="AH134" s="46"/>
      <c r="AI134" s="46"/>
      <c r="AJ134" s="49"/>
      <c r="AK134" s="49"/>
      <c r="AL134" s="49"/>
      <c r="AM134" s="48"/>
    </row>
    <row r="135" spans="1:39" hidden="1" x14ac:dyDescent="0.25">
      <c r="B135" s="46" t="str">
        <f t="shared" si="10"/>
        <v>0.5 Tutela e valorizzazione dei beni e delle attività culturali</v>
      </c>
      <c r="AA135" s="46"/>
      <c r="AB135" s="47" t="s">
        <v>83</v>
      </c>
      <c r="AC135" s="46" t="s">
        <v>84</v>
      </c>
      <c r="AH135" s="46"/>
      <c r="AI135" s="46"/>
      <c r="AJ135" s="48"/>
      <c r="AK135" s="48"/>
      <c r="AL135" s="48"/>
      <c r="AM135" s="48"/>
    </row>
    <row r="136" spans="1:39" hidden="1" x14ac:dyDescent="0.25">
      <c r="B136" s="46" t="str">
        <f t="shared" si="10"/>
        <v>0.6 Politiche giovanili, sport e tempo libero</v>
      </c>
      <c r="AA136" s="46"/>
      <c r="AB136" s="47" t="s">
        <v>85</v>
      </c>
      <c r="AC136" s="46" t="s">
        <v>86</v>
      </c>
      <c r="AH136" s="46"/>
      <c r="AI136" s="46"/>
      <c r="AJ136" s="49"/>
      <c r="AK136" s="49"/>
      <c r="AL136" s="49"/>
      <c r="AM136" s="48"/>
    </row>
    <row r="137" spans="1:39" hidden="1" x14ac:dyDescent="0.25">
      <c r="B137" s="46" t="str">
        <f t="shared" si="10"/>
        <v>0.7 Turismo</v>
      </c>
      <c r="AA137" s="46"/>
      <c r="AB137" s="47" t="s">
        <v>87</v>
      </c>
      <c r="AC137" s="46" t="s">
        <v>88</v>
      </c>
      <c r="AH137" s="46"/>
      <c r="AI137" s="46"/>
      <c r="AJ137" s="49"/>
      <c r="AK137" s="49"/>
      <c r="AL137" s="49"/>
      <c r="AM137" s="48"/>
    </row>
    <row r="138" spans="1:39" hidden="1" x14ac:dyDescent="0.25">
      <c r="B138" s="46" t="str">
        <f t="shared" si="10"/>
        <v>0.8 Assetto del territorio ed edilizia abitativa</v>
      </c>
      <c r="AA138" s="46"/>
      <c r="AB138" s="47" t="s">
        <v>89</v>
      </c>
      <c r="AC138" s="46" t="s">
        <v>90</v>
      </c>
      <c r="AH138" s="46"/>
      <c r="AI138" s="46"/>
      <c r="AJ138" s="49"/>
      <c r="AK138" s="49"/>
      <c r="AL138" s="49"/>
      <c r="AM138" s="48"/>
    </row>
    <row r="139" spans="1:39" hidden="1" x14ac:dyDescent="0.25">
      <c r="B139" s="46" t="str">
        <f t="shared" si="10"/>
        <v>0.9Sviluppo sostenibile e tutela del territorio e dell'ambiente</v>
      </c>
      <c r="AA139" s="46"/>
      <c r="AB139" s="47" t="s">
        <v>91</v>
      </c>
      <c r="AC139" s="46" t="s">
        <v>92</v>
      </c>
      <c r="AH139" s="46"/>
      <c r="AI139" s="46"/>
      <c r="AJ139" s="49"/>
      <c r="AK139" s="49"/>
      <c r="AL139" s="49"/>
      <c r="AM139" s="48"/>
    </row>
    <row r="140" spans="1:39" hidden="1" x14ac:dyDescent="0.25">
      <c r="B140" s="46" t="str">
        <f t="shared" si="10"/>
        <v>10   Trasporti e diritto alla mobilità</v>
      </c>
      <c r="AA140" s="46"/>
      <c r="AB140" s="47" t="s">
        <v>93</v>
      </c>
      <c r="AC140" s="46" t="s">
        <v>94</v>
      </c>
      <c r="AH140" s="46"/>
      <c r="AI140" s="46"/>
      <c r="AJ140" s="49"/>
      <c r="AK140" s="49"/>
      <c r="AL140" s="49"/>
      <c r="AM140" s="48"/>
    </row>
    <row r="141" spans="1:39" hidden="1" x14ac:dyDescent="0.25">
      <c r="B141" s="46" t="str">
        <f t="shared" si="10"/>
        <v>11    Soccorso civile</v>
      </c>
      <c r="AA141" s="46"/>
      <c r="AB141" s="47" t="s">
        <v>95</v>
      </c>
      <c r="AC141" s="46" t="s">
        <v>96</v>
      </c>
      <c r="AH141" s="46"/>
      <c r="AI141" s="46"/>
      <c r="AJ141" s="49"/>
      <c r="AK141" s="49"/>
      <c r="AL141" s="49"/>
      <c r="AM141" s="48"/>
    </row>
    <row r="142" spans="1:39" hidden="1" x14ac:dyDescent="0.25">
      <c r="B142" s="46" t="str">
        <f t="shared" si="10"/>
        <v>12   Diritti sociali, politiche sociali e famiglia</v>
      </c>
      <c r="AA142" s="46"/>
      <c r="AB142" s="47" t="s">
        <v>97</v>
      </c>
      <c r="AC142" s="46" t="s">
        <v>98</v>
      </c>
      <c r="AH142" s="46"/>
      <c r="AI142" s="46"/>
      <c r="AJ142" s="49"/>
      <c r="AK142" s="49"/>
      <c r="AL142" s="49"/>
      <c r="AM142" s="48"/>
    </row>
    <row r="143" spans="1:39" hidden="1" x14ac:dyDescent="0.25">
      <c r="B143" s="46" t="str">
        <f t="shared" si="10"/>
        <v>13   Tutela della salute</v>
      </c>
      <c r="AA143" s="46"/>
      <c r="AB143" s="47" t="s">
        <v>99</v>
      </c>
      <c r="AC143" s="46" t="s">
        <v>100</v>
      </c>
      <c r="AH143" s="46"/>
      <c r="AI143" s="46"/>
      <c r="AJ143" s="49"/>
      <c r="AK143" s="49"/>
      <c r="AL143" s="49"/>
      <c r="AM143" s="48"/>
    </row>
    <row r="144" spans="1:39" hidden="1" x14ac:dyDescent="0.25">
      <c r="B144" s="46" t="str">
        <f t="shared" si="10"/>
        <v>14   Sviluppo economico e competitività</v>
      </c>
      <c r="AA144" s="46"/>
      <c r="AB144" s="47" t="s">
        <v>101</v>
      </c>
      <c r="AC144" s="46" t="s">
        <v>102</v>
      </c>
      <c r="AH144" s="46"/>
      <c r="AI144" s="46"/>
      <c r="AJ144" s="49"/>
      <c r="AK144" s="49"/>
      <c r="AL144" s="49"/>
      <c r="AM144" s="48"/>
    </row>
    <row r="145" spans="1:39" hidden="1" x14ac:dyDescent="0.25">
      <c r="B145" s="46" t="str">
        <f t="shared" si="10"/>
        <v>15   Politiche per il lavoro e la formazione professionale</v>
      </c>
      <c r="AA145" s="46"/>
      <c r="AB145" s="47" t="s">
        <v>103</v>
      </c>
      <c r="AC145" s="46" t="s">
        <v>104</v>
      </c>
      <c r="AH145" s="46"/>
      <c r="AI145" s="46"/>
      <c r="AJ145" s="49"/>
      <c r="AK145" s="49"/>
      <c r="AL145" s="49"/>
      <c r="AM145" s="48"/>
    </row>
    <row r="146" spans="1:39" hidden="1" x14ac:dyDescent="0.25">
      <c r="B146" s="46" t="str">
        <f t="shared" si="10"/>
        <v>16   Agricoltura, politiche agroalimentari e pesca</v>
      </c>
      <c r="AA146" s="46"/>
      <c r="AB146" s="47" t="s">
        <v>105</v>
      </c>
      <c r="AC146" s="46" t="s">
        <v>106</v>
      </c>
      <c r="AH146" s="46"/>
      <c r="AI146" s="46"/>
      <c r="AJ146" s="49"/>
      <c r="AK146" s="49"/>
      <c r="AL146" s="49"/>
      <c r="AM146" s="48"/>
    </row>
    <row r="147" spans="1:39" hidden="1" x14ac:dyDescent="0.25">
      <c r="B147" s="46" t="str">
        <f t="shared" si="10"/>
        <v>17  Energia e diversificazione delle fonti energetiche</v>
      </c>
      <c r="AA147" s="46"/>
      <c r="AB147" s="47" t="s">
        <v>107</v>
      </c>
      <c r="AC147" s="46" t="s">
        <v>108</v>
      </c>
      <c r="AH147" s="46"/>
      <c r="AI147" s="46"/>
      <c r="AJ147" s="49"/>
      <c r="AK147" s="49"/>
      <c r="AL147" s="49"/>
      <c r="AM147" s="48"/>
    </row>
    <row r="148" spans="1:39" hidden="1" x14ac:dyDescent="0.25">
      <c r="B148" s="46" t="str">
        <f t="shared" si="10"/>
        <v>18   Relazioni con le altre autonomie territoriali e locali</v>
      </c>
      <c r="AA148" s="46"/>
      <c r="AB148" s="47" t="s">
        <v>109</v>
      </c>
      <c r="AC148" s="46" t="s">
        <v>110</v>
      </c>
      <c r="AH148" s="46"/>
      <c r="AI148" s="46"/>
      <c r="AJ148" s="49"/>
      <c r="AK148" s="49"/>
      <c r="AL148" s="49"/>
      <c r="AM148" s="48"/>
    </row>
    <row r="149" spans="1:39" hidden="1" x14ac:dyDescent="0.25">
      <c r="B149" s="46" t="str">
        <f t="shared" si="10"/>
        <v>19  Relazioni internazionali</v>
      </c>
      <c r="AA149" s="46"/>
      <c r="AB149" s="47" t="s">
        <v>111</v>
      </c>
      <c r="AC149" s="46" t="s">
        <v>112</v>
      </c>
      <c r="AH149" s="46"/>
      <c r="AI149" s="46"/>
      <c r="AJ149" s="49"/>
      <c r="AK149" s="49"/>
      <c r="AL149" s="49"/>
      <c r="AM149" s="48"/>
    </row>
    <row r="150" spans="1:39" hidden="1" x14ac:dyDescent="0.25">
      <c r="B150" s="46" t="str">
        <f t="shared" si="10"/>
        <v>20   Fondi e accantonamenti</v>
      </c>
      <c r="AA150" s="46"/>
      <c r="AB150" s="47" t="s">
        <v>113</v>
      </c>
      <c r="AC150" s="46" t="s">
        <v>114</v>
      </c>
      <c r="AH150" s="46"/>
      <c r="AI150" s="46"/>
      <c r="AJ150" s="49"/>
      <c r="AK150" s="49"/>
      <c r="AL150" s="49"/>
      <c r="AM150" s="48"/>
    </row>
    <row r="151" spans="1:39" hidden="1" x14ac:dyDescent="0.25">
      <c r="B151" s="46" t="str">
        <f t="shared" si="10"/>
        <v>50   Debito pubblico</v>
      </c>
      <c r="AA151" s="46"/>
      <c r="AB151" s="47" t="s">
        <v>115</v>
      </c>
      <c r="AC151" s="46" t="s">
        <v>116</v>
      </c>
      <c r="AH151" s="46"/>
      <c r="AI151" s="46"/>
      <c r="AJ151" s="49"/>
      <c r="AK151" s="49"/>
      <c r="AL151" s="49"/>
      <c r="AM151" s="48"/>
    </row>
    <row r="152" spans="1:39" hidden="1" x14ac:dyDescent="0.25">
      <c r="B152" s="46" t="str">
        <f t="shared" si="10"/>
        <v>60   Anticipazioni finanziarie</v>
      </c>
      <c r="AA152" s="46"/>
      <c r="AB152" s="47" t="s">
        <v>117</v>
      </c>
      <c r="AC152" s="46" t="s">
        <v>118</v>
      </c>
      <c r="AH152" s="46"/>
      <c r="AI152" s="46"/>
      <c r="AJ152" s="49"/>
      <c r="AK152" s="49"/>
      <c r="AL152" s="49"/>
      <c r="AM152" s="48"/>
    </row>
    <row r="153" spans="1:39" ht="15" hidden="1" customHeight="1" x14ac:dyDescent="0.25">
      <c r="B153" s="46" t="str">
        <f t="shared" si="10"/>
        <v>99  Servizi per conto terzi</v>
      </c>
      <c r="AA153" s="46"/>
      <c r="AB153" s="47" t="s">
        <v>119</v>
      </c>
      <c r="AC153" s="46" t="s">
        <v>120</v>
      </c>
      <c r="AH153" s="46"/>
      <c r="AI153" s="46"/>
      <c r="AJ153" s="46"/>
      <c r="AK153" s="46"/>
      <c r="AL153" s="46"/>
      <c r="AM153" s="46"/>
    </row>
    <row r="154" spans="1:39" ht="15" hidden="1" customHeight="1" x14ac:dyDescent="0.25">
      <c r="B154" s="129"/>
      <c r="C154" s="129"/>
      <c r="D154" s="129"/>
      <c r="E154" s="129"/>
      <c r="F154" s="129"/>
      <c r="G154" s="129"/>
      <c r="H154" s="129"/>
      <c r="I154" s="129"/>
      <c r="J154" s="129"/>
      <c r="K154" s="129"/>
      <c r="L154" s="129"/>
      <c r="M154" s="129"/>
      <c r="N154" s="129"/>
      <c r="AA154" s="46"/>
      <c r="AB154" s="47"/>
      <c r="AH154" s="46"/>
      <c r="AI154" s="46"/>
      <c r="AJ154" s="50"/>
      <c r="AK154" s="50"/>
      <c r="AL154" s="50"/>
      <c r="AM154" s="50"/>
    </row>
    <row r="155" spans="1:39" s="49" customFormat="1" hidden="1" x14ac:dyDescent="0.25">
      <c r="A155" s="46"/>
      <c r="B155" s="129" t="s">
        <v>121</v>
      </c>
      <c r="C155" s="129"/>
      <c r="D155" s="129"/>
      <c r="E155" s="129"/>
      <c r="F155" s="129"/>
      <c r="G155" s="129"/>
      <c r="H155" s="129"/>
      <c r="I155" s="129"/>
      <c r="J155" s="129"/>
      <c r="K155" s="129"/>
      <c r="L155" s="129"/>
      <c r="M155" s="129"/>
      <c r="N155" s="129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7"/>
      <c r="AC155" s="46"/>
      <c r="AD155" s="46"/>
      <c r="AE155" s="46"/>
      <c r="AF155" s="46"/>
      <c r="AG155" s="46"/>
      <c r="AH155" s="46"/>
      <c r="AI155" s="46"/>
    </row>
    <row r="156" spans="1:39" s="49" customFormat="1" hidden="1" x14ac:dyDescent="0.25">
      <c r="A156" s="46"/>
      <c r="B156" s="46" t="str">
        <f t="shared" ref="B156:B218" si="11">CONCATENATE(AB156,"",AC156)</f>
        <v>0.1   Organi istituzionali</v>
      </c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7" t="s">
        <v>122</v>
      </c>
      <c r="AC156" s="46" t="s">
        <v>123</v>
      </c>
      <c r="AD156" s="46"/>
      <c r="AE156" s="46"/>
      <c r="AF156" s="46"/>
      <c r="AG156" s="46"/>
      <c r="AH156" s="46"/>
      <c r="AI156" s="46"/>
    </row>
    <row r="157" spans="1:39" s="49" customFormat="1" hidden="1" x14ac:dyDescent="0.25">
      <c r="A157" s="46"/>
      <c r="B157" s="46" t="str">
        <f t="shared" si="11"/>
        <v>0.2   Segreteria generale</v>
      </c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7" t="s">
        <v>124</v>
      </c>
      <c r="AC157" s="46" t="s">
        <v>125</v>
      </c>
      <c r="AD157" s="46"/>
      <c r="AE157" s="46"/>
      <c r="AF157" s="46"/>
      <c r="AG157" s="46"/>
      <c r="AH157" s="46"/>
      <c r="AI157" s="46"/>
    </row>
    <row r="158" spans="1:39" s="49" customFormat="1" hidden="1" x14ac:dyDescent="0.25">
      <c r="A158" s="46"/>
      <c r="B158" s="46" t="str">
        <f t="shared" si="11"/>
        <v>0.3 Gestione economica, finanziaria, programmazione e provveditorato</v>
      </c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7" t="s">
        <v>79</v>
      </c>
      <c r="AC158" s="46" t="s">
        <v>126</v>
      </c>
      <c r="AD158" s="46"/>
      <c r="AE158" s="46"/>
      <c r="AF158" s="46"/>
      <c r="AG158" s="46"/>
      <c r="AH158" s="46"/>
      <c r="AI158" s="46"/>
    </row>
    <row r="159" spans="1:39" s="49" customFormat="1" hidden="1" x14ac:dyDescent="0.25">
      <c r="A159" s="46"/>
      <c r="B159" s="46" t="str">
        <f t="shared" si="11"/>
        <v>0.4 Gestione delle entrate tributarie e servizi fiscal</v>
      </c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7" t="s">
        <v>81</v>
      </c>
      <c r="AC159" s="46" t="s">
        <v>127</v>
      </c>
      <c r="AD159" s="46"/>
      <c r="AE159" s="46"/>
      <c r="AF159" s="46"/>
      <c r="AG159" s="46"/>
      <c r="AH159" s="46"/>
      <c r="AI159" s="46"/>
    </row>
    <row r="160" spans="1:39" s="49" customFormat="1" hidden="1" x14ac:dyDescent="0.25">
      <c r="A160" s="46"/>
      <c r="B160" s="46" t="str">
        <f t="shared" si="11"/>
        <v>0.5 Gestione dei beni demaniali e patrimo</v>
      </c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7" t="s">
        <v>83</v>
      </c>
      <c r="AC160" s="46" t="s">
        <v>128</v>
      </c>
      <c r="AD160" s="46"/>
      <c r="AE160" s="46"/>
      <c r="AF160" s="46"/>
      <c r="AG160" s="46"/>
      <c r="AH160" s="46"/>
      <c r="AI160" s="46"/>
    </row>
    <row r="161" spans="1:35" s="49" customFormat="1" hidden="1" x14ac:dyDescent="0.25">
      <c r="A161" s="46"/>
      <c r="B161" s="46" t="str">
        <f t="shared" si="11"/>
        <v>0.6 Ufficio tecnico</v>
      </c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7" t="s">
        <v>85</v>
      </c>
      <c r="AC161" s="46" t="s">
        <v>129</v>
      </c>
      <c r="AD161" s="46"/>
      <c r="AE161" s="46"/>
      <c r="AF161" s="46"/>
      <c r="AG161" s="46"/>
      <c r="AH161" s="46"/>
      <c r="AI161" s="46"/>
    </row>
    <row r="162" spans="1:35" s="49" customFormat="1" hidden="1" x14ac:dyDescent="0.25">
      <c r="A162" s="46"/>
      <c r="B162" s="46" t="str">
        <f t="shared" si="11"/>
        <v>0.7  Elezioni e consultazioni popolari - Anagrafe e stato civile</v>
      </c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7" t="s">
        <v>130</v>
      </c>
      <c r="AC162" s="46" t="s">
        <v>131</v>
      </c>
      <c r="AD162" s="46"/>
      <c r="AE162" s="46"/>
      <c r="AF162" s="46"/>
      <c r="AG162" s="46"/>
      <c r="AH162" s="46"/>
      <c r="AI162" s="46"/>
    </row>
    <row r="163" spans="1:35" s="49" customFormat="1" hidden="1" x14ac:dyDescent="0.25">
      <c r="A163" s="46"/>
      <c r="B163" s="46" t="str">
        <f t="shared" si="11"/>
        <v>0.8 Statistica e sistemi informativi</v>
      </c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7" t="s">
        <v>89</v>
      </c>
      <c r="AC163" s="46" t="s">
        <v>132</v>
      </c>
      <c r="AD163" s="46"/>
      <c r="AE163" s="46"/>
      <c r="AF163" s="46"/>
      <c r="AG163" s="46"/>
      <c r="AH163" s="46"/>
      <c r="AI163" s="46"/>
    </row>
    <row r="164" spans="1:35" s="49" customFormat="1" hidden="1" x14ac:dyDescent="0.25">
      <c r="A164" s="46"/>
      <c r="B164" s="46" t="str">
        <f t="shared" si="11"/>
        <v>0.9 Assistenza tecnico-amministrativa agli enti locali</v>
      </c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7" t="s">
        <v>133</v>
      </c>
      <c r="AC164" s="46" t="s">
        <v>134</v>
      </c>
      <c r="AD164" s="46"/>
      <c r="AE164" s="46"/>
      <c r="AF164" s="46"/>
      <c r="AG164" s="46"/>
      <c r="AH164" s="46"/>
      <c r="AI164" s="46"/>
    </row>
    <row r="165" spans="1:35" s="49" customFormat="1" hidden="1" x14ac:dyDescent="0.25">
      <c r="A165" s="46"/>
      <c r="B165" s="46" t="str">
        <f t="shared" si="11"/>
        <v>10 Risorse umane</v>
      </c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7" t="s">
        <v>135</v>
      </c>
      <c r="AC165" s="46" t="s">
        <v>136</v>
      </c>
      <c r="AD165" s="46"/>
      <c r="AE165" s="46"/>
      <c r="AF165" s="46"/>
      <c r="AG165" s="46"/>
      <c r="AH165" s="46"/>
      <c r="AI165" s="46"/>
    </row>
    <row r="166" spans="1:35" s="49" customFormat="1" hidden="1" x14ac:dyDescent="0.25">
      <c r="A166" s="46"/>
      <c r="B166" s="46" t="str">
        <f t="shared" si="11"/>
        <v>11 Altri servizi generali</v>
      </c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7" t="s">
        <v>137</v>
      </c>
      <c r="AC166" s="46" t="s">
        <v>138</v>
      </c>
      <c r="AD166" s="46"/>
      <c r="AE166" s="46"/>
      <c r="AF166" s="46"/>
      <c r="AG166" s="46"/>
      <c r="AH166" s="46"/>
      <c r="AI166" s="46"/>
    </row>
    <row r="167" spans="1:35" s="49" customFormat="1" hidden="1" x14ac:dyDescent="0.25">
      <c r="A167" s="46"/>
      <c r="B167" s="46" t="str">
        <f t="shared" si="11"/>
        <v>0.1  Uffici giudiziari</v>
      </c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7" t="s">
        <v>139</v>
      </c>
      <c r="AC167" s="46" t="s">
        <v>140</v>
      </c>
      <c r="AD167" s="46"/>
      <c r="AE167" s="46"/>
      <c r="AF167" s="46"/>
      <c r="AG167" s="46"/>
      <c r="AH167" s="46"/>
      <c r="AI167" s="46"/>
    </row>
    <row r="168" spans="1:35" s="49" customFormat="1" hidden="1" x14ac:dyDescent="0.25">
      <c r="A168" s="46"/>
      <c r="B168" s="46" t="str">
        <f t="shared" si="11"/>
        <v>0.2 Casa circondariale e altri servizi</v>
      </c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7" t="s">
        <v>77</v>
      </c>
      <c r="AC168" s="46" t="s">
        <v>141</v>
      </c>
      <c r="AD168" s="46"/>
      <c r="AE168" s="46"/>
      <c r="AF168" s="46"/>
      <c r="AG168" s="46"/>
      <c r="AH168" s="46"/>
      <c r="AI168" s="46"/>
    </row>
    <row r="169" spans="1:35" s="49" customFormat="1" hidden="1" x14ac:dyDescent="0.25">
      <c r="A169" s="46"/>
      <c r="B169" s="46" t="str">
        <f t="shared" si="11"/>
        <v>0.1 Polizia locale e amministrativa</v>
      </c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7" t="s">
        <v>75</v>
      </c>
      <c r="AC169" s="46" t="s">
        <v>142</v>
      </c>
      <c r="AD169" s="46"/>
      <c r="AE169" s="46"/>
      <c r="AF169" s="46"/>
      <c r="AG169" s="46"/>
      <c r="AH169" s="46"/>
      <c r="AI169" s="46"/>
    </row>
    <row r="170" spans="1:35" s="49" customFormat="1" hidden="1" x14ac:dyDescent="0.25">
      <c r="A170" s="46"/>
      <c r="B170" s="46" t="str">
        <f t="shared" si="11"/>
        <v>0.2 Sistema integrato di sicurezza urbana</v>
      </c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7" t="s">
        <v>77</v>
      </c>
      <c r="AC170" s="46" t="s">
        <v>143</v>
      </c>
      <c r="AD170" s="46"/>
      <c r="AE170" s="46"/>
      <c r="AF170" s="46"/>
      <c r="AG170" s="46"/>
      <c r="AH170" s="46"/>
      <c r="AI170" s="46"/>
    </row>
    <row r="171" spans="1:35" s="49" customFormat="1" hidden="1" x14ac:dyDescent="0.25">
      <c r="A171" s="46"/>
      <c r="B171" s="46" t="str">
        <f t="shared" si="11"/>
        <v>0.1 Istruzione prescolastica</v>
      </c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7" t="s">
        <v>75</v>
      </c>
      <c r="AC171" s="46" t="s">
        <v>144</v>
      </c>
      <c r="AD171" s="46"/>
      <c r="AE171" s="46"/>
      <c r="AF171" s="46"/>
      <c r="AG171" s="46"/>
      <c r="AH171" s="46"/>
      <c r="AI171" s="46"/>
    </row>
    <row r="172" spans="1:35" s="49" customFormat="1" hidden="1" x14ac:dyDescent="0.25">
      <c r="A172" s="46"/>
      <c r="B172" s="46" t="str">
        <f t="shared" si="11"/>
        <v>0.2 Altri ordini di istruzione non universitaria</v>
      </c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7" t="s">
        <v>77</v>
      </c>
      <c r="AC172" s="46" t="s">
        <v>145</v>
      </c>
      <c r="AD172" s="46"/>
      <c r="AE172" s="46"/>
      <c r="AF172" s="46"/>
      <c r="AG172" s="46"/>
      <c r="AH172" s="46"/>
      <c r="AI172" s="46"/>
    </row>
    <row r="173" spans="1:35" s="49" customFormat="1" hidden="1" x14ac:dyDescent="0.25">
      <c r="A173" s="46"/>
      <c r="B173" s="46" t="str">
        <f t="shared" si="11"/>
        <v>0.4 Istruzione universitaria</v>
      </c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7" t="s">
        <v>81</v>
      </c>
      <c r="AC173" s="46" t="s">
        <v>146</v>
      </c>
      <c r="AD173" s="46"/>
      <c r="AE173" s="46"/>
      <c r="AF173" s="46"/>
      <c r="AG173" s="46"/>
      <c r="AH173" s="46"/>
      <c r="AI173" s="46"/>
    </row>
    <row r="174" spans="1:35" s="49" customFormat="1" hidden="1" x14ac:dyDescent="0.25">
      <c r="A174" s="46"/>
      <c r="B174" s="46" t="str">
        <f t="shared" si="11"/>
        <v>0.5 Istruzione tecnica superiore</v>
      </c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7" t="s">
        <v>83</v>
      </c>
      <c r="AC174" s="46" t="s">
        <v>147</v>
      </c>
      <c r="AD174" s="46"/>
      <c r="AE174" s="46"/>
      <c r="AF174" s="46"/>
      <c r="AG174" s="46"/>
      <c r="AH174" s="46"/>
      <c r="AI174" s="46"/>
    </row>
    <row r="175" spans="1:35" s="49" customFormat="1" hidden="1" x14ac:dyDescent="0.25">
      <c r="A175" s="46"/>
      <c r="B175" s="46" t="str">
        <f t="shared" si="11"/>
        <v>0.6 Servizi ausiliari all’istruzione</v>
      </c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7" t="s">
        <v>85</v>
      </c>
      <c r="AC175" s="46" t="s">
        <v>148</v>
      </c>
      <c r="AD175" s="46"/>
      <c r="AE175" s="46"/>
      <c r="AF175" s="46"/>
      <c r="AG175" s="46"/>
      <c r="AH175" s="46"/>
      <c r="AI175" s="46"/>
    </row>
    <row r="176" spans="1:35" s="49" customFormat="1" hidden="1" x14ac:dyDescent="0.25">
      <c r="A176" s="46"/>
      <c r="B176" s="46" t="str">
        <f t="shared" si="11"/>
        <v>0.7  Diritto allo studio</v>
      </c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7" t="s">
        <v>130</v>
      </c>
      <c r="AC176" s="46" t="s">
        <v>149</v>
      </c>
      <c r="AD176" s="46"/>
      <c r="AE176" s="46"/>
      <c r="AF176" s="46"/>
      <c r="AG176" s="46"/>
      <c r="AH176" s="46"/>
      <c r="AI176" s="46"/>
    </row>
    <row r="177" spans="1:35" s="49" customFormat="1" hidden="1" x14ac:dyDescent="0.25">
      <c r="A177" s="46"/>
      <c r="B177" s="46" t="str">
        <f t="shared" si="11"/>
        <v>0.1 Valorizzazione dei beni di interesse storico</v>
      </c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7" t="s">
        <v>75</v>
      </c>
      <c r="AC177" s="46" t="s">
        <v>150</v>
      </c>
      <c r="AD177" s="46"/>
      <c r="AE177" s="46"/>
      <c r="AF177" s="46"/>
      <c r="AG177" s="46"/>
      <c r="AH177" s="46"/>
      <c r="AI177" s="46"/>
    </row>
    <row r="178" spans="1:35" s="49" customFormat="1" hidden="1" x14ac:dyDescent="0.25">
      <c r="A178" s="46"/>
      <c r="B178" s="46" t="str">
        <f t="shared" si="11"/>
        <v>0.2 Attività culturali e interventi diversi nel settore culturale</v>
      </c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7" t="s">
        <v>77</v>
      </c>
      <c r="AC178" s="46" t="s">
        <v>151</v>
      </c>
      <c r="AD178" s="46"/>
      <c r="AE178" s="46"/>
      <c r="AF178" s="46"/>
      <c r="AG178" s="46"/>
      <c r="AH178" s="46"/>
      <c r="AI178" s="46"/>
    </row>
    <row r="179" spans="1:35" s="49" customFormat="1" hidden="1" x14ac:dyDescent="0.25">
      <c r="A179" s="46"/>
      <c r="B179" s="46" t="str">
        <f t="shared" si="11"/>
        <v>0.1 Sport e tempo libero</v>
      </c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7" t="s">
        <v>75</v>
      </c>
      <c r="AC179" s="46" t="s">
        <v>152</v>
      </c>
      <c r="AD179" s="46"/>
      <c r="AE179" s="46"/>
      <c r="AF179" s="46"/>
      <c r="AG179" s="46"/>
      <c r="AH179" s="46"/>
      <c r="AI179" s="46"/>
    </row>
    <row r="180" spans="1:35" s="49" customFormat="1" hidden="1" x14ac:dyDescent="0.25">
      <c r="A180" s="46"/>
      <c r="B180" s="46" t="str">
        <f t="shared" si="11"/>
        <v>0.2 Giovani</v>
      </c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7" t="s">
        <v>77</v>
      </c>
      <c r="AC180" s="46" t="s">
        <v>153</v>
      </c>
      <c r="AD180" s="46"/>
      <c r="AE180" s="46"/>
      <c r="AF180" s="46"/>
      <c r="AG180" s="46"/>
      <c r="AH180" s="46"/>
      <c r="AI180" s="46"/>
    </row>
    <row r="181" spans="1:35" s="49" customFormat="1" hidden="1" x14ac:dyDescent="0.25">
      <c r="A181" s="46"/>
      <c r="B181" s="46" t="str">
        <f t="shared" si="11"/>
        <v>0.1 Sviluppo e valorizzazione del turismo</v>
      </c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7" t="s">
        <v>75</v>
      </c>
      <c r="AC181" s="46" t="s">
        <v>154</v>
      </c>
      <c r="AD181" s="46"/>
      <c r="AE181" s="46"/>
      <c r="AF181" s="46"/>
      <c r="AG181" s="46"/>
      <c r="AH181" s="46"/>
      <c r="AI181" s="46"/>
    </row>
    <row r="182" spans="1:35" s="49" customFormat="1" hidden="1" x14ac:dyDescent="0.25">
      <c r="A182" s="46"/>
      <c r="B182" s="46" t="str">
        <f t="shared" si="11"/>
        <v>0.1  Urbanistica e assetto del territorio</v>
      </c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7" t="s">
        <v>139</v>
      </c>
      <c r="AC182" s="46" t="s">
        <v>155</v>
      </c>
      <c r="AD182" s="46"/>
      <c r="AE182" s="46"/>
      <c r="AF182" s="46"/>
      <c r="AG182" s="46"/>
      <c r="AH182" s="46"/>
      <c r="AI182" s="46"/>
    </row>
    <row r="183" spans="1:35" s="49" customFormat="1" hidden="1" x14ac:dyDescent="0.25">
      <c r="A183" s="46"/>
      <c r="B183" s="46" t="str">
        <f t="shared" si="11"/>
        <v>0.2 Edilizia residenziale pubblica e locale e piani di edilizia economico-popolare</v>
      </c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7" t="s">
        <v>77</v>
      </c>
      <c r="AC183" s="46" t="s">
        <v>156</v>
      </c>
      <c r="AD183" s="46"/>
      <c r="AE183" s="46"/>
      <c r="AF183" s="46"/>
      <c r="AG183" s="46"/>
      <c r="AH183" s="46"/>
      <c r="AI183" s="46"/>
    </row>
    <row r="184" spans="1:35" s="49" customFormat="1" hidden="1" x14ac:dyDescent="0.25">
      <c r="A184" s="46"/>
      <c r="B184" s="46" t="str">
        <f t="shared" si="11"/>
        <v>0.1 Difesa del suolo</v>
      </c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7" t="s">
        <v>75</v>
      </c>
      <c r="AC184" s="46" t="s">
        <v>157</v>
      </c>
      <c r="AD184" s="46"/>
      <c r="AE184" s="46"/>
      <c r="AF184" s="46"/>
      <c r="AG184" s="46"/>
      <c r="AH184" s="46"/>
      <c r="AI184" s="46"/>
    </row>
    <row r="185" spans="1:35" s="49" customFormat="1" hidden="1" x14ac:dyDescent="0.25">
      <c r="A185" s="46"/>
      <c r="B185" s="46" t="str">
        <f t="shared" si="11"/>
        <v>0.2 Tutela, valorizzazione e recupero ambientale</v>
      </c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7" t="s">
        <v>77</v>
      </c>
      <c r="AC185" s="46" t="s">
        <v>158</v>
      </c>
      <c r="AD185" s="46"/>
      <c r="AE185" s="46"/>
      <c r="AF185" s="46"/>
      <c r="AG185" s="46"/>
      <c r="AH185" s="46"/>
      <c r="AI185" s="46"/>
    </row>
    <row r="186" spans="1:35" s="49" customFormat="1" hidden="1" x14ac:dyDescent="0.25">
      <c r="A186" s="46"/>
      <c r="B186" s="46" t="str">
        <f t="shared" si="11"/>
        <v>0.3 Rifiuti</v>
      </c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7" t="s">
        <v>79</v>
      </c>
      <c r="AC186" s="46" t="s">
        <v>159</v>
      </c>
      <c r="AD186" s="46"/>
      <c r="AE186" s="46"/>
      <c r="AF186" s="46"/>
      <c r="AG186" s="46"/>
      <c r="AH186" s="46"/>
      <c r="AI186" s="46"/>
    </row>
    <row r="187" spans="1:35" s="49" customFormat="1" hidden="1" x14ac:dyDescent="0.25">
      <c r="A187" s="46"/>
      <c r="B187" s="46" t="str">
        <f t="shared" si="11"/>
        <v>0.4 Servizio idrico integrato</v>
      </c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7" t="s">
        <v>81</v>
      </c>
      <c r="AC187" s="46" t="s">
        <v>160</v>
      </c>
      <c r="AD187" s="46"/>
      <c r="AE187" s="46"/>
      <c r="AF187" s="46"/>
      <c r="AG187" s="46"/>
      <c r="AH187" s="46"/>
      <c r="AI187" s="46"/>
    </row>
    <row r="188" spans="1:35" s="49" customFormat="1" hidden="1" x14ac:dyDescent="0.25">
      <c r="A188" s="46"/>
      <c r="B188" s="46" t="str">
        <f t="shared" si="11"/>
        <v>0.5 Aree protette, parchi naturali, protezione naturalistica e forestazione</v>
      </c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7" t="s">
        <v>83</v>
      </c>
      <c r="AC188" s="46" t="s">
        <v>161</v>
      </c>
      <c r="AD188" s="46"/>
      <c r="AE188" s="46"/>
      <c r="AF188" s="46"/>
      <c r="AG188" s="46"/>
      <c r="AH188" s="46"/>
      <c r="AI188" s="46"/>
    </row>
    <row r="189" spans="1:35" s="49" customFormat="1" hidden="1" x14ac:dyDescent="0.25">
      <c r="A189" s="46"/>
      <c r="B189" s="46" t="str">
        <f t="shared" si="11"/>
        <v>0.6 Tutela e valorizzazione delle risorse idriche</v>
      </c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7" t="s">
        <v>85</v>
      </c>
      <c r="AC189" s="46" t="s">
        <v>162</v>
      </c>
      <c r="AD189" s="46"/>
      <c r="AE189" s="46"/>
      <c r="AF189" s="46"/>
      <c r="AG189" s="46"/>
      <c r="AH189" s="46"/>
      <c r="AI189" s="46"/>
    </row>
    <row r="190" spans="1:35" s="49" customFormat="1" hidden="1" x14ac:dyDescent="0.25">
      <c r="A190" s="46"/>
      <c r="B190" s="46" t="str">
        <f t="shared" si="11"/>
        <v>0.7 Sviluppo sostenibile territorio montano piccoli Comuni</v>
      </c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7" t="s">
        <v>87</v>
      </c>
      <c r="AC190" s="46" t="s">
        <v>163</v>
      </c>
      <c r="AD190" s="46"/>
      <c r="AE190" s="46"/>
      <c r="AF190" s="46"/>
      <c r="AG190" s="46"/>
      <c r="AH190" s="46"/>
      <c r="AI190" s="46"/>
    </row>
    <row r="191" spans="1:35" s="49" customFormat="1" hidden="1" x14ac:dyDescent="0.25">
      <c r="A191" s="46"/>
      <c r="B191" s="46" t="str">
        <f t="shared" si="11"/>
        <v>0.8 Qualità dell'aria e riduzione dell'inquinamento</v>
      </c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7" t="s">
        <v>89</v>
      </c>
      <c r="AC191" s="46" t="s">
        <v>164</v>
      </c>
      <c r="AD191" s="46"/>
      <c r="AE191" s="46"/>
      <c r="AF191" s="46"/>
      <c r="AG191" s="46"/>
      <c r="AH191" s="46"/>
      <c r="AI191" s="46"/>
    </row>
    <row r="192" spans="1:35" s="49" customFormat="1" hidden="1" x14ac:dyDescent="0.25">
      <c r="A192" s="46"/>
      <c r="B192" s="46" t="str">
        <f t="shared" si="11"/>
        <v>0.1 Trasporto ferroviario</v>
      </c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7" t="s">
        <v>75</v>
      </c>
      <c r="AC192" s="46" t="s">
        <v>165</v>
      </c>
      <c r="AD192" s="46"/>
      <c r="AE192" s="46"/>
      <c r="AF192" s="46"/>
      <c r="AG192" s="46"/>
      <c r="AH192" s="46"/>
      <c r="AI192" s="46"/>
    </row>
    <row r="193" spans="1:35" s="49" customFormat="1" hidden="1" x14ac:dyDescent="0.25">
      <c r="A193" s="46"/>
      <c r="B193" s="46" t="str">
        <f t="shared" si="11"/>
        <v>0.2 Trasporto pubblico locale</v>
      </c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7" t="s">
        <v>77</v>
      </c>
      <c r="AC193" s="46" t="s">
        <v>166</v>
      </c>
      <c r="AD193" s="46"/>
      <c r="AE193" s="46"/>
      <c r="AF193" s="46"/>
      <c r="AG193" s="46"/>
      <c r="AH193" s="46"/>
      <c r="AI193" s="46"/>
    </row>
    <row r="194" spans="1:35" s="49" customFormat="1" hidden="1" x14ac:dyDescent="0.25">
      <c r="A194" s="46"/>
      <c r="B194" s="46" t="str">
        <f t="shared" si="11"/>
        <v>0.3 Trasporto per vie d'acqua</v>
      </c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7" t="s">
        <v>79</v>
      </c>
      <c r="AC194" s="46" t="s">
        <v>167</v>
      </c>
      <c r="AD194" s="46"/>
      <c r="AE194" s="46"/>
      <c r="AF194" s="46"/>
      <c r="AG194" s="46"/>
      <c r="AH194" s="46"/>
      <c r="AI194" s="46"/>
    </row>
    <row r="195" spans="1:35" s="49" customFormat="1" hidden="1" x14ac:dyDescent="0.25">
      <c r="A195" s="46"/>
      <c r="B195" s="46" t="str">
        <f t="shared" si="11"/>
        <v>0.4 Altre modalità di trasporto</v>
      </c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7" t="s">
        <v>81</v>
      </c>
      <c r="AC195" s="46" t="s">
        <v>168</v>
      </c>
      <c r="AD195" s="46"/>
      <c r="AE195" s="46"/>
      <c r="AF195" s="46"/>
      <c r="AG195" s="46"/>
      <c r="AH195" s="46"/>
      <c r="AI195" s="46"/>
    </row>
    <row r="196" spans="1:35" s="49" customFormat="1" hidden="1" x14ac:dyDescent="0.25">
      <c r="A196" s="46"/>
      <c r="B196" s="46" t="str">
        <f t="shared" si="11"/>
        <v>0.5  Viabilità e infrastrutture stradali</v>
      </c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7" t="s">
        <v>169</v>
      </c>
      <c r="AC196" s="46" t="s">
        <v>170</v>
      </c>
      <c r="AD196" s="46"/>
      <c r="AE196" s="46"/>
      <c r="AF196" s="46"/>
      <c r="AG196" s="46"/>
      <c r="AH196" s="46"/>
      <c r="AI196" s="46"/>
    </row>
    <row r="197" spans="1:35" s="49" customFormat="1" hidden="1" x14ac:dyDescent="0.25">
      <c r="A197" s="46"/>
      <c r="B197" s="46" t="str">
        <f t="shared" si="11"/>
        <v>0.1  Sistema di protezione civile</v>
      </c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7" t="s">
        <v>139</v>
      </c>
      <c r="AC197" s="46" t="s">
        <v>171</v>
      </c>
      <c r="AD197" s="46"/>
      <c r="AE197" s="46"/>
      <c r="AF197" s="46"/>
      <c r="AG197" s="46"/>
      <c r="AH197" s="46"/>
      <c r="AI197" s="46"/>
    </row>
    <row r="198" spans="1:35" s="49" customFormat="1" hidden="1" x14ac:dyDescent="0.25">
      <c r="A198" s="46"/>
      <c r="B198" s="46" t="str">
        <f t="shared" si="11"/>
        <v>0.2   Interventi a seguito di calamità naturali</v>
      </c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7" t="s">
        <v>124</v>
      </c>
      <c r="AC198" s="46" t="s">
        <v>172</v>
      </c>
      <c r="AD198" s="46"/>
      <c r="AE198" s="46"/>
      <c r="AF198" s="46"/>
      <c r="AG198" s="46"/>
      <c r="AH198" s="46"/>
      <c r="AI198" s="46"/>
    </row>
    <row r="199" spans="1:35" s="49" customFormat="1" hidden="1" x14ac:dyDescent="0.25">
      <c r="A199" s="46"/>
      <c r="B199" s="46" t="str">
        <f t="shared" si="11"/>
        <v>0.1   Interventi per l'infanzia e i minori e per asili nido</v>
      </c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7" t="s">
        <v>122</v>
      </c>
      <c r="AC199" s="46" t="s">
        <v>173</v>
      </c>
      <c r="AD199" s="46"/>
      <c r="AE199" s="46"/>
      <c r="AF199" s="46"/>
      <c r="AG199" s="46"/>
      <c r="AH199" s="46"/>
      <c r="AI199" s="46"/>
    </row>
    <row r="200" spans="1:35" s="49" customFormat="1" hidden="1" x14ac:dyDescent="0.25">
      <c r="A200" s="46"/>
      <c r="B200" s="46" t="str">
        <f t="shared" si="11"/>
        <v>0.2  Interventi per la disabilità</v>
      </c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7" t="s">
        <v>174</v>
      </c>
      <c r="AC200" s="46" t="s">
        <v>175</v>
      </c>
      <c r="AD200" s="46"/>
      <c r="AE200" s="46"/>
      <c r="AF200" s="46"/>
      <c r="AG200" s="46"/>
      <c r="AH200" s="46"/>
      <c r="AI200" s="46"/>
    </row>
    <row r="201" spans="1:35" s="49" customFormat="1" hidden="1" x14ac:dyDescent="0.25">
      <c r="A201" s="46"/>
      <c r="B201" s="46" t="str">
        <f t="shared" si="11"/>
        <v>0.3  Interventi per gli anziani</v>
      </c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7" t="s">
        <v>176</v>
      </c>
      <c r="AC201" s="46" t="s">
        <v>177</v>
      </c>
      <c r="AD201" s="46"/>
      <c r="AE201" s="46"/>
      <c r="AF201" s="46"/>
      <c r="AG201" s="46"/>
      <c r="AH201" s="46"/>
      <c r="AI201" s="46"/>
    </row>
    <row r="202" spans="1:35" s="49" customFormat="1" hidden="1" x14ac:dyDescent="0.25">
      <c r="A202" s="46"/>
      <c r="B202" s="46" t="str">
        <f t="shared" si="11"/>
        <v>0.4  Interventi per soggetti a rischio di esclusione sociale</v>
      </c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7" t="s">
        <v>178</v>
      </c>
      <c r="AC202" s="46" t="s">
        <v>179</v>
      </c>
      <c r="AD202" s="46"/>
      <c r="AE202" s="46"/>
      <c r="AF202" s="46"/>
      <c r="AG202" s="46"/>
      <c r="AH202" s="46"/>
      <c r="AI202" s="46"/>
    </row>
    <row r="203" spans="1:35" s="49" customFormat="1" hidden="1" x14ac:dyDescent="0.25">
      <c r="A203" s="46"/>
      <c r="B203" s="46" t="str">
        <f t="shared" si="11"/>
        <v>0.5 Interventi per le famiglie</v>
      </c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7" t="s">
        <v>83</v>
      </c>
      <c r="AC203" s="46" t="s">
        <v>180</v>
      </c>
      <c r="AD203" s="46"/>
      <c r="AE203" s="46"/>
      <c r="AF203" s="46"/>
      <c r="AG203" s="46"/>
      <c r="AH203" s="46"/>
      <c r="AI203" s="46"/>
    </row>
    <row r="204" spans="1:35" s="49" customFormat="1" hidden="1" x14ac:dyDescent="0.25">
      <c r="A204" s="46"/>
      <c r="B204" s="46" t="str">
        <f t="shared" si="11"/>
        <v>0.6 Interventi per il diritto alla casa</v>
      </c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7" t="s">
        <v>85</v>
      </c>
      <c r="AC204" s="46" t="s">
        <v>181</v>
      </c>
      <c r="AD204" s="46"/>
      <c r="AE204" s="46"/>
      <c r="AF204" s="46"/>
      <c r="AG204" s="46"/>
      <c r="AH204" s="46"/>
      <c r="AI204" s="46"/>
    </row>
    <row r="205" spans="1:35" s="49" customFormat="1" hidden="1" x14ac:dyDescent="0.25">
      <c r="A205" s="46"/>
      <c r="B205" s="46" t="str">
        <f t="shared" si="11"/>
        <v>0.7 Programmazione e governo della rete dei servizi sociosanitari e sociali</v>
      </c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7" t="s">
        <v>87</v>
      </c>
      <c r="AC205" s="46" t="s">
        <v>182</v>
      </c>
      <c r="AD205" s="46"/>
      <c r="AE205" s="46"/>
      <c r="AF205" s="46"/>
      <c r="AG205" s="46"/>
      <c r="AH205" s="46"/>
      <c r="AI205" s="46"/>
    </row>
    <row r="206" spans="1:35" s="49" customFormat="1" hidden="1" x14ac:dyDescent="0.25">
      <c r="A206" s="46"/>
      <c r="B206" s="46" t="str">
        <f t="shared" si="11"/>
        <v>0.8 Cooperazione e associazionismo</v>
      </c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7" t="s">
        <v>89</v>
      </c>
      <c r="AC206" s="46" t="s">
        <v>183</v>
      </c>
      <c r="AD206" s="46"/>
      <c r="AE206" s="46"/>
      <c r="AF206" s="46"/>
      <c r="AG206" s="46"/>
      <c r="AH206" s="46"/>
      <c r="AI206" s="46"/>
    </row>
    <row r="207" spans="1:35" s="49" customFormat="1" hidden="1" x14ac:dyDescent="0.25">
      <c r="A207" s="46"/>
      <c r="B207" s="46" t="str">
        <f t="shared" si="11"/>
        <v>0.9 Servizio necroscopico e cimiteriale</v>
      </c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7" t="s">
        <v>133</v>
      </c>
      <c r="AC207" s="46" t="s">
        <v>184</v>
      </c>
      <c r="AD207" s="46"/>
      <c r="AE207" s="46"/>
      <c r="AF207" s="46"/>
      <c r="AG207" s="46"/>
      <c r="AH207" s="46"/>
      <c r="AI207" s="46"/>
    </row>
    <row r="208" spans="1:35" s="49" customFormat="1" hidden="1" x14ac:dyDescent="0.25">
      <c r="A208" s="46"/>
      <c r="B208" s="46" t="str">
        <f t="shared" si="11"/>
        <v>0.1 Industria, PMI e Artigianato</v>
      </c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7" t="s">
        <v>75</v>
      </c>
      <c r="AC208" s="46" t="s">
        <v>185</v>
      </c>
      <c r="AD208" s="46"/>
      <c r="AE208" s="46"/>
      <c r="AF208" s="46"/>
      <c r="AG208" s="46"/>
      <c r="AH208" s="46"/>
      <c r="AI208" s="46"/>
    </row>
    <row r="209" spans="1:35" s="49" customFormat="1" hidden="1" x14ac:dyDescent="0.25">
      <c r="A209" s="46"/>
      <c r="B209" s="46" t="str">
        <f t="shared" si="11"/>
        <v>0.2 Commercio - reti distributive - tutela dei consumatori</v>
      </c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7" t="s">
        <v>77</v>
      </c>
      <c r="AC209" s="46" t="s">
        <v>186</v>
      </c>
      <c r="AD209" s="46"/>
      <c r="AE209" s="46"/>
      <c r="AF209" s="46"/>
      <c r="AG209" s="46"/>
      <c r="AH209" s="46"/>
      <c r="AI209" s="46"/>
    </row>
    <row r="210" spans="1:35" s="49" customFormat="1" hidden="1" x14ac:dyDescent="0.25">
      <c r="A210" s="46"/>
      <c r="B210" s="46" t="str">
        <f t="shared" si="11"/>
        <v>0.3  Ricerca e innovazione</v>
      </c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7" t="s">
        <v>176</v>
      </c>
      <c r="AC210" s="46" t="s">
        <v>187</v>
      </c>
      <c r="AD210" s="46"/>
      <c r="AE210" s="46"/>
      <c r="AF210" s="46"/>
      <c r="AG210" s="46"/>
      <c r="AH210" s="46"/>
      <c r="AI210" s="46"/>
    </row>
    <row r="211" spans="1:35" s="49" customFormat="1" hidden="1" x14ac:dyDescent="0.25">
      <c r="A211" s="46"/>
      <c r="B211" s="46" t="str">
        <f t="shared" si="11"/>
        <v>0.4  Reti e altri servizi di pubblica utilità</v>
      </c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7" t="s">
        <v>178</v>
      </c>
      <c r="AC211" s="46" t="s">
        <v>188</v>
      </c>
      <c r="AD211" s="46"/>
      <c r="AE211" s="46"/>
      <c r="AF211" s="46"/>
      <c r="AG211" s="46"/>
      <c r="AH211" s="46"/>
      <c r="AI211" s="46"/>
    </row>
    <row r="212" spans="1:35" s="49" customFormat="1" hidden="1" x14ac:dyDescent="0.25">
      <c r="A212" s="46"/>
      <c r="B212" s="46" t="str">
        <f t="shared" si="11"/>
        <v>0.1  Servizi per lo sviluppo del mercato del lavoro</v>
      </c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7" t="s">
        <v>139</v>
      </c>
      <c r="AC212" s="46" t="s">
        <v>189</v>
      </c>
      <c r="AD212" s="46"/>
      <c r="AE212" s="46"/>
      <c r="AF212" s="46"/>
      <c r="AG212" s="46"/>
      <c r="AH212" s="46"/>
      <c r="AI212" s="46"/>
    </row>
    <row r="213" spans="1:35" s="49" customFormat="1" hidden="1" x14ac:dyDescent="0.25">
      <c r="A213" s="46"/>
      <c r="B213" s="46" t="str">
        <f t="shared" si="11"/>
        <v>0.2Formazione professionale</v>
      </c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7" t="s">
        <v>190</v>
      </c>
      <c r="AC213" s="46" t="s">
        <v>191</v>
      </c>
      <c r="AD213" s="46"/>
      <c r="AE213" s="46"/>
      <c r="AF213" s="46"/>
      <c r="AG213" s="46"/>
      <c r="AH213" s="46"/>
      <c r="AI213" s="46"/>
    </row>
    <row r="214" spans="1:35" s="49" customFormat="1" hidden="1" x14ac:dyDescent="0.25">
      <c r="A214" s="46"/>
      <c r="B214" s="46" t="str">
        <f t="shared" si="11"/>
        <v>0.3  Sostegno all'occupazione</v>
      </c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7" t="s">
        <v>176</v>
      </c>
      <c r="AC214" s="46" t="s">
        <v>192</v>
      </c>
      <c r="AD214" s="46"/>
      <c r="AE214" s="46"/>
      <c r="AF214" s="46"/>
      <c r="AG214" s="46"/>
      <c r="AH214" s="46"/>
      <c r="AI214" s="46"/>
    </row>
    <row r="215" spans="1:35" s="49" customFormat="1" hidden="1" x14ac:dyDescent="0.25">
      <c r="A215" s="46"/>
      <c r="B215" s="46" t="str">
        <f t="shared" si="11"/>
        <v>0.1  Sviluppo del settore agricolo e del sistema agroalimentare</v>
      </c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7" t="s">
        <v>139</v>
      </c>
      <c r="AC215" s="46" t="s">
        <v>193</v>
      </c>
      <c r="AD215" s="46"/>
      <c r="AE215" s="46"/>
      <c r="AF215" s="46"/>
      <c r="AG215" s="46"/>
      <c r="AH215" s="46"/>
      <c r="AI215" s="46"/>
    </row>
    <row r="216" spans="1:35" s="49" customFormat="1" hidden="1" x14ac:dyDescent="0.25">
      <c r="A216" s="46"/>
      <c r="B216" s="46" t="str">
        <f t="shared" si="11"/>
        <v>0.2  Caccia e pesca</v>
      </c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7" t="s">
        <v>174</v>
      </c>
      <c r="AC216" s="46" t="s">
        <v>194</v>
      </c>
      <c r="AD216" s="46"/>
      <c r="AE216" s="46"/>
      <c r="AF216" s="46"/>
      <c r="AG216" s="46"/>
      <c r="AH216" s="46"/>
      <c r="AI216" s="46"/>
    </row>
    <row r="217" spans="1:35" s="49" customFormat="1" hidden="1" x14ac:dyDescent="0.25">
      <c r="A217" s="46"/>
      <c r="B217" s="46" t="str">
        <f t="shared" si="11"/>
        <v>0.1  Fonti energetiche</v>
      </c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7" t="s">
        <v>139</v>
      </c>
      <c r="AC217" s="46" t="s">
        <v>195</v>
      </c>
      <c r="AD217" s="46"/>
      <c r="AE217" s="46"/>
      <c r="AF217" s="46"/>
      <c r="AG217" s="46"/>
      <c r="AH217" s="46"/>
      <c r="AI217" s="46"/>
    </row>
    <row r="218" spans="1:35" s="49" customFormat="1" hidden="1" x14ac:dyDescent="0.25">
      <c r="A218" s="46"/>
      <c r="B218" s="46" t="str">
        <f t="shared" si="11"/>
        <v>0.1  Relazioni finanziarie con le altre autonomie territoriali</v>
      </c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7" t="s">
        <v>139</v>
      </c>
      <c r="AC218" s="46" t="s">
        <v>196</v>
      </c>
      <c r="AD218" s="46"/>
      <c r="AE218" s="46"/>
      <c r="AF218" s="46"/>
      <c r="AG218" s="46"/>
      <c r="AH218" s="46"/>
      <c r="AI218" s="46"/>
    </row>
    <row r="219" spans="1:35" s="49" customFormat="1" hidden="1" x14ac:dyDescent="0.25">
      <c r="A219" s="46"/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7"/>
      <c r="AC219" s="46"/>
      <c r="AD219" s="46"/>
      <c r="AE219" s="46"/>
      <c r="AF219" s="46"/>
      <c r="AG219" s="46"/>
      <c r="AH219" s="46"/>
      <c r="AI219" s="46"/>
    </row>
    <row r="220" spans="1:35" s="49" customFormat="1" x14ac:dyDescent="0.25">
      <c r="A220" s="46"/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7"/>
      <c r="AC220" s="46"/>
      <c r="AD220" s="46"/>
      <c r="AE220" s="46"/>
      <c r="AF220" s="46"/>
      <c r="AG220" s="46"/>
      <c r="AH220" s="46"/>
      <c r="AI220" s="46"/>
    </row>
    <row r="221" spans="1:35" s="49" customFormat="1" x14ac:dyDescent="0.25">
      <c r="A221" s="46"/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7"/>
      <c r="AC221" s="46"/>
      <c r="AD221" s="46"/>
      <c r="AE221" s="46"/>
      <c r="AF221" s="46"/>
      <c r="AG221" s="46"/>
      <c r="AH221" s="46"/>
      <c r="AI221" s="46"/>
    </row>
    <row r="222" spans="1:35" s="49" customFormat="1" x14ac:dyDescent="0.25">
      <c r="A222" s="46"/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7"/>
      <c r="AC222" s="46"/>
      <c r="AD222" s="46"/>
      <c r="AE222" s="46"/>
      <c r="AF222" s="46"/>
      <c r="AG222" s="46"/>
      <c r="AH222" s="46"/>
      <c r="AI222" s="46"/>
    </row>
    <row r="223" spans="1:35" s="49" customFormat="1" x14ac:dyDescent="0.25">
      <c r="A223" s="46"/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7"/>
      <c r="AC223" s="46"/>
      <c r="AD223" s="46"/>
      <c r="AE223" s="46"/>
      <c r="AF223" s="46"/>
      <c r="AG223" s="46"/>
      <c r="AH223" s="46"/>
      <c r="AI223" s="46"/>
    </row>
    <row r="224" spans="1:35" s="49" customFormat="1" x14ac:dyDescent="0.25">
      <c r="A224" s="46"/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7"/>
      <c r="AC224" s="46"/>
      <c r="AD224" s="46"/>
      <c r="AE224" s="46"/>
      <c r="AF224" s="46"/>
      <c r="AG224" s="46"/>
      <c r="AH224" s="46"/>
      <c r="AI224" s="46"/>
    </row>
    <row r="225" spans="1:35" s="49" customFormat="1" x14ac:dyDescent="0.25">
      <c r="A225" s="46"/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7"/>
      <c r="AC225" s="46"/>
      <c r="AD225" s="46"/>
      <c r="AE225" s="46"/>
      <c r="AF225" s="46"/>
      <c r="AG225" s="46"/>
      <c r="AH225" s="46"/>
      <c r="AI225" s="46"/>
    </row>
    <row r="226" spans="1:35" s="49" customFormat="1" x14ac:dyDescent="0.25">
      <c r="A226" s="46"/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7"/>
      <c r="AC226" s="46"/>
      <c r="AD226" s="46"/>
      <c r="AE226" s="46"/>
      <c r="AF226" s="46"/>
      <c r="AG226" s="46"/>
      <c r="AH226" s="46"/>
      <c r="AI226" s="46"/>
    </row>
    <row r="227" spans="1:35" s="49" customFormat="1" x14ac:dyDescent="0.25">
      <c r="A227" s="46"/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7"/>
      <c r="AC227" s="46"/>
      <c r="AD227" s="46"/>
      <c r="AE227" s="46"/>
      <c r="AF227" s="46"/>
      <c r="AG227" s="46"/>
      <c r="AH227" s="46"/>
      <c r="AI227" s="46"/>
    </row>
    <row r="228" spans="1:35" s="49" customFormat="1" x14ac:dyDescent="0.25">
      <c r="A228" s="46"/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7"/>
      <c r="AC228" s="46"/>
      <c r="AD228" s="46"/>
      <c r="AE228" s="46"/>
      <c r="AF228" s="46"/>
      <c r="AG228" s="46"/>
      <c r="AH228" s="46"/>
      <c r="AI228" s="46"/>
    </row>
    <row r="229" spans="1:35" s="49" customFormat="1" x14ac:dyDescent="0.25">
      <c r="A229" s="46"/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7"/>
      <c r="AC229" s="46"/>
      <c r="AD229" s="46"/>
      <c r="AE229" s="46"/>
      <c r="AF229" s="46"/>
      <c r="AG229" s="46"/>
      <c r="AH229" s="46"/>
      <c r="AI229" s="46"/>
    </row>
    <row r="230" spans="1:35" s="49" customFormat="1" x14ac:dyDescent="0.25">
      <c r="A230" s="46"/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7"/>
      <c r="AC230" s="46"/>
      <c r="AD230" s="46"/>
      <c r="AE230" s="46"/>
      <c r="AF230" s="46"/>
      <c r="AG230" s="46"/>
      <c r="AH230" s="46"/>
      <c r="AI230" s="46"/>
    </row>
    <row r="231" spans="1:35" s="49" customFormat="1" x14ac:dyDescent="0.25">
      <c r="A231" s="46"/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7"/>
      <c r="AC231" s="46"/>
      <c r="AD231" s="46"/>
      <c r="AE231" s="46"/>
      <c r="AF231" s="46"/>
      <c r="AG231" s="46"/>
      <c r="AH231" s="46"/>
      <c r="AI231" s="46"/>
    </row>
    <row r="232" spans="1:35" s="49" customFormat="1" x14ac:dyDescent="0.25">
      <c r="A232" s="46"/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7"/>
      <c r="AC232" s="46"/>
      <c r="AD232" s="46"/>
      <c r="AE232" s="46"/>
      <c r="AF232" s="46"/>
      <c r="AG232" s="46"/>
      <c r="AH232" s="46"/>
      <c r="AI232" s="46"/>
    </row>
    <row r="233" spans="1:35" s="49" customFormat="1" x14ac:dyDescent="0.25">
      <c r="A233" s="46"/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7"/>
      <c r="AC233" s="46"/>
      <c r="AD233" s="46"/>
      <c r="AE233" s="46"/>
      <c r="AF233" s="46"/>
      <c r="AG233" s="46"/>
      <c r="AH233" s="46"/>
      <c r="AI233" s="46"/>
    </row>
    <row r="234" spans="1:35" s="49" customFormat="1" x14ac:dyDescent="0.25">
      <c r="A234" s="46"/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7"/>
      <c r="AC234" s="46"/>
      <c r="AD234" s="46"/>
      <c r="AE234" s="46"/>
      <c r="AF234" s="46"/>
      <c r="AG234" s="46"/>
      <c r="AH234" s="46"/>
      <c r="AI234" s="46"/>
    </row>
    <row r="235" spans="1:35" s="49" customFormat="1" x14ac:dyDescent="0.25">
      <c r="A235" s="46"/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7"/>
      <c r="AC235" s="46"/>
      <c r="AD235" s="46"/>
      <c r="AE235" s="46"/>
      <c r="AF235" s="46"/>
      <c r="AG235" s="46"/>
      <c r="AH235" s="46"/>
      <c r="AI235" s="46"/>
    </row>
    <row r="236" spans="1:35" s="49" customFormat="1" x14ac:dyDescent="0.25">
      <c r="A236" s="46"/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7"/>
      <c r="AC236" s="46"/>
      <c r="AD236" s="46"/>
      <c r="AE236" s="46"/>
      <c r="AF236" s="46"/>
      <c r="AG236" s="46"/>
      <c r="AH236" s="46"/>
      <c r="AI236" s="46"/>
    </row>
    <row r="237" spans="1:35" x14ac:dyDescent="0.25">
      <c r="AA237" s="46"/>
      <c r="AB237" s="47"/>
      <c r="AH237" s="46"/>
      <c r="AI237" s="46"/>
    </row>
    <row r="238" spans="1:35" x14ac:dyDescent="0.25">
      <c r="AA238" s="46"/>
      <c r="AB238" s="47"/>
      <c r="AH238" s="46"/>
      <c r="AI238" s="46"/>
    </row>
    <row r="239" spans="1:35" x14ac:dyDescent="0.25">
      <c r="AA239" s="46"/>
      <c r="AB239" s="47"/>
      <c r="AH239" s="46"/>
      <c r="AI239" s="46"/>
    </row>
    <row r="240" spans="1:35" x14ac:dyDescent="0.25">
      <c r="AA240" s="46"/>
      <c r="AB240" s="47"/>
      <c r="AH240" s="46"/>
      <c r="AI240" s="46"/>
    </row>
    <row r="241" spans="27:35" x14ac:dyDescent="0.25">
      <c r="AA241" s="46"/>
      <c r="AB241" s="47"/>
      <c r="AH241" s="46"/>
      <c r="AI241" s="46"/>
    </row>
    <row r="242" spans="27:35" x14ac:dyDescent="0.25">
      <c r="AA242" s="46"/>
      <c r="AB242" s="47"/>
      <c r="AH242" s="46"/>
      <c r="AI242" s="46"/>
    </row>
    <row r="243" spans="27:35" x14ac:dyDescent="0.25">
      <c r="AA243" s="46"/>
      <c r="AB243" s="47"/>
      <c r="AH243" s="46"/>
      <c r="AI243" s="46"/>
    </row>
    <row r="244" spans="27:35" x14ac:dyDescent="0.25">
      <c r="AA244" s="46"/>
      <c r="AB244" s="47"/>
      <c r="AH244" s="46"/>
      <c r="AI244" s="46"/>
    </row>
    <row r="245" spans="27:35" x14ac:dyDescent="0.25">
      <c r="AA245" s="46"/>
      <c r="AB245" s="47"/>
      <c r="AH245" s="46"/>
      <c r="AI245" s="46"/>
    </row>
    <row r="246" spans="27:35" x14ac:dyDescent="0.25">
      <c r="AA246" s="46"/>
      <c r="AB246" s="47"/>
      <c r="AH246" s="46"/>
      <c r="AI246" s="46"/>
    </row>
    <row r="247" spans="27:35" x14ac:dyDescent="0.25">
      <c r="AA247" s="46"/>
      <c r="AB247" s="47"/>
      <c r="AH247" s="46"/>
      <c r="AI247" s="46"/>
    </row>
    <row r="248" spans="27:35" x14ac:dyDescent="0.25">
      <c r="AA248" s="46"/>
      <c r="AB248" s="47"/>
      <c r="AH248" s="46"/>
      <c r="AI248" s="46"/>
    </row>
    <row r="249" spans="27:35" x14ac:dyDescent="0.25">
      <c r="AA249" s="46"/>
      <c r="AB249" s="47"/>
      <c r="AH249" s="46"/>
      <c r="AI249" s="46"/>
    </row>
    <row r="250" spans="27:35" x14ac:dyDescent="0.25">
      <c r="AA250" s="46"/>
      <c r="AB250" s="47"/>
      <c r="AH250" s="46"/>
      <c r="AI250" s="46"/>
    </row>
    <row r="251" spans="27:35" x14ac:dyDescent="0.25">
      <c r="AA251" s="46"/>
      <c r="AB251" s="47"/>
      <c r="AH251" s="46"/>
      <c r="AI251" s="46"/>
    </row>
    <row r="252" spans="27:35" x14ac:dyDescent="0.25">
      <c r="AA252" s="46"/>
      <c r="AB252" s="47"/>
      <c r="AH252" s="46"/>
      <c r="AI252" s="46"/>
    </row>
    <row r="253" spans="27:35" x14ac:dyDescent="0.25">
      <c r="AA253" s="46"/>
      <c r="AB253" s="47"/>
      <c r="AH253" s="46"/>
      <c r="AI253" s="46"/>
    </row>
    <row r="254" spans="27:35" x14ac:dyDescent="0.25">
      <c r="AA254" s="46"/>
      <c r="AB254" s="47"/>
      <c r="AH254" s="46"/>
      <c r="AI254" s="46"/>
    </row>
    <row r="255" spans="27:35" x14ac:dyDescent="0.25">
      <c r="AA255" s="46"/>
      <c r="AB255" s="47"/>
      <c r="AH255" s="46"/>
      <c r="AI255" s="46"/>
    </row>
    <row r="256" spans="27:35" x14ac:dyDescent="0.25">
      <c r="AA256" s="46"/>
      <c r="AB256" s="47"/>
      <c r="AH256" s="46"/>
      <c r="AI256" s="46"/>
    </row>
    <row r="257" spans="27:35" x14ac:dyDescent="0.25">
      <c r="AA257" s="46"/>
      <c r="AB257" s="47"/>
      <c r="AH257" s="46"/>
      <c r="AI257" s="46"/>
    </row>
    <row r="258" spans="27:35" x14ac:dyDescent="0.25">
      <c r="AA258" s="46"/>
      <c r="AB258" s="47"/>
      <c r="AH258" s="46"/>
      <c r="AI258" s="46"/>
    </row>
    <row r="259" spans="27:35" x14ac:dyDescent="0.25">
      <c r="AA259" s="46"/>
      <c r="AB259" s="47"/>
      <c r="AH259" s="46"/>
      <c r="AI259" s="46"/>
    </row>
    <row r="260" spans="27:35" x14ac:dyDescent="0.25">
      <c r="AA260" s="46"/>
      <c r="AB260" s="47"/>
      <c r="AH260" s="46"/>
      <c r="AI260" s="46"/>
    </row>
    <row r="261" spans="27:35" x14ac:dyDescent="0.25">
      <c r="AA261" s="46"/>
      <c r="AB261" s="47"/>
      <c r="AH261" s="46"/>
      <c r="AI261" s="46"/>
    </row>
    <row r="262" spans="27:35" x14ac:dyDescent="0.25">
      <c r="AA262" s="46"/>
      <c r="AB262" s="47"/>
      <c r="AH262" s="46"/>
      <c r="AI262" s="46"/>
    </row>
    <row r="263" spans="27:35" x14ac:dyDescent="0.25">
      <c r="AA263" s="46"/>
      <c r="AB263" s="47"/>
      <c r="AH263" s="46"/>
      <c r="AI263" s="46"/>
    </row>
    <row r="264" spans="27:35" x14ac:dyDescent="0.25">
      <c r="AA264" s="46"/>
      <c r="AB264" s="47"/>
      <c r="AH264" s="46"/>
      <c r="AI264" s="46"/>
    </row>
    <row r="265" spans="27:35" x14ac:dyDescent="0.25">
      <c r="AA265" s="46"/>
      <c r="AB265" s="47"/>
      <c r="AH265" s="46"/>
      <c r="AI265" s="46"/>
    </row>
    <row r="266" spans="27:35" x14ac:dyDescent="0.25">
      <c r="AA266" s="46"/>
      <c r="AB266" s="47"/>
      <c r="AH266" s="46"/>
      <c r="AI266" s="46"/>
    </row>
    <row r="267" spans="27:35" x14ac:dyDescent="0.25">
      <c r="AA267" s="46"/>
      <c r="AB267" s="47"/>
      <c r="AH267" s="46"/>
      <c r="AI267" s="46"/>
    </row>
    <row r="268" spans="27:35" x14ac:dyDescent="0.25">
      <c r="AA268" s="46"/>
      <c r="AB268" s="47"/>
      <c r="AH268" s="46"/>
      <c r="AI268" s="46"/>
    </row>
    <row r="269" spans="27:35" x14ac:dyDescent="0.25">
      <c r="AA269" s="46"/>
      <c r="AB269" s="47"/>
      <c r="AH269" s="46"/>
      <c r="AI269" s="46"/>
    </row>
    <row r="270" spans="27:35" x14ac:dyDescent="0.25">
      <c r="AA270" s="46"/>
      <c r="AB270" s="47"/>
      <c r="AH270" s="46"/>
      <c r="AI270" s="46"/>
    </row>
    <row r="271" spans="27:35" x14ac:dyDescent="0.25">
      <c r="AA271" s="46"/>
      <c r="AB271" s="47"/>
      <c r="AH271" s="46"/>
      <c r="AI271" s="46"/>
    </row>
    <row r="272" spans="27:35" x14ac:dyDescent="0.25">
      <c r="AA272" s="46"/>
      <c r="AB272" s="47"/>
      <c r="AH272" s="46"/>
      <c r="AI272" s="46"/>
    </row>
    <row r="273" spans="27:35" x14ac:dyDescent="0.25">
      <c r="AA273" s="46"/>
      <c r="AB273" s="47"/>
      <c r="AH273" s="46"/>
      <c r="AI273" s="46"/>
    </row>
    <row r="274" spans="27:35" x14ac:dyDescent="0.25">
      <c r="AA274" s="46"/>
      <c r="AB274" s="47"/>
      <c r="AH274" s="46"/>
      <c r="AI274" s="46"/>
    </row>
    <row r="275" spans="27:35" x14ac:dyDescent="0.25">
      <c r="AA275" s="46"/>
      <c r="AB275" s="47"/>
      <c r="AH275" s="46"/>
      <c r="AI275" s="46"/>
    </row>
    <row r="276" spans="27:35" x14ac:dyDescent="0.25">
      <c r="AA276" s="46"/>
      <c r="AB276" s="47"/>
      <c r="AH276" s="46"/>
      <c r="AI276" s="46"/>
    </row>
    <row r="277" spans="27:35" x14ac:dyDescent="0.25">
      <c r="AA277" s="46"/>
      <c r="AB277" s="47"/>
      <c r="AH277" s="46"/>
      <c r="AI277" s="46"/>
    </row>
    <row r="278" spans="27:35" x14ac:dyDescent="0.25">
      <c r="AA278" s="46"/>
      <c r="AB278" s="47"/>
      <c r="AH278" s="46"/>
      <c r="AI278" s="46"/>
    </row>
    <row r="279" spans="27:35" x14ac:dyDescent="0.25">
      <c r="AA279" s="46"/>
      <c r="AB279" s="47"/>
      <c r="AH279" s="46"/>
      <c r="AI279" s="46"/>
    </row>
    <row r="280" spans="27:35" x14ac:dyDescent="0.25">
      <c r="AA280" s="46"/>
      <c r="AB280" s="47"/>
      <c r="AH280" s="46"/>
      <c r="AI280" s="46"/>
    </row>
    <row r="281" spans="27:35" x14ac:dyDescent="0.25">
      <c r="AA281" s="46"/>
      <c r="AB281" s="47"/>
      <c r="AH281" s="46"/>
      <c r="AI281" s="46"/>
    </row>
    <row r="282" spans="27:35" x14ac:dyDescent="0.25">
      <c r="AA282" s="46"/>
      <c r="AB282" s="47"/>
      <c r="AH282" s="46"/>
      <c r="AI282" s="46"/>
    </row>
    <row r="283" spans="27:35" x14ac:dyDescent="0.25">
      <c r="AA283" s="46"/>
      <c r="AB283" s="47"/>
      <c r="AH283" s="46"/>
      <c r="AI283" s="46"/>
    </row>
    <row r="284" spans="27:35" x14ac:dyDescent="0.25">
      <c r="AA284" s="46"/>
      <c r="AB284" s="47"/>
      <c r="AH284" s="46"/>
      <c r="AI284" s="46"/>
    </row>
    <row r="285" spans="27:35" x14ac:dyDescent="0.25">
      <c r="AA285" s="46"/>
      <c r="AB285" s="47"/>
      <c r="AH285" s="46"/>
      <c r="AI285" s="46"/>
    </row>
    <row r="286" spans="27:35" x14ac:dyDescent="0.25">
      <c r="AA286" s="46"/>
      <c r="AB286" s="47"/>
      <c r="AH286" s="46"/>
      <c r="AI286" s="46"/>
    </row>
    <row r="287" spans="27:35" x14ac:dyDescent="0.25">
      <c r="AA287" s="46"/>
      <c r="AB287" s="47"/>
      <c r="AH287" s="46"/>
      <c r="AI287" s="46"/>
    </row>
    <row r="288" spans="27:35" x14ac:dyDescent="0.25">
      <c r="AA288" s="46"/>
      <c r="AB288" s="47"/>
      <c r="AH288" s="46"/>
      <c r="AI288" s="46"/>
    </row>
    <row r="289" spans="27:35" x14ac:dyDescent="0.25">
      <c r="AA289" s="46"/>
      <c r="AB289" s="47"/>
      <c r="AH289" s="46"/>
      <c r="AI289" s="46"/>
    </row>
    <row r="290" spans="27:35" x14ac:dyDescent="0.25">
      <c r="AA290" s="46"/>
      <c r="AB290" s="47"/>
      <c r="AH290" s="46"/>
      <c r="AI290" s="46"/>
    </row>
    <row r="291" spans="27:35" x14ac:dyDescent="0.25">
      <c r="AA291" s="46"/>
      <c r="AB291" s="47"/>
      <c r="AH291" s="46"/>
      <c r="AI291" s="46"/>
    </row>
    <row r="292" spans="27:35" x14ac:dyDescent="0.25">
      <c r="AA292" s="46"/>
      <c r="AB292" s="47"/>
      <c r="AH292" s="46"/>
      <c r="AI292" s="46"/>
    </row>
    <row r="293" spans="27:35" x14ac:dyDescent="0.25">
      <c r="AA293" s="46"/>
      <c r="AB293" s="47"/>
      <c r="AH293" s="46"/>
      <c r="AI293" s="46"/>
    </row>
    <row r="294" spans="27:35" x14ac:dyDescent="0.25">
      <c r="AA294" s="46"/>
      <c r="AB294" s="47"/>
      <c r="AH294" s="46"/>
      <c r="AI294" s="46"/>
    </row>
    <row r="295" spans="27:35" x14ac:dyDescent="0.25">
      <c r="AA295" s="46"/>
      <c r="AB295" s="47"/>
      <c r="AH295" s="46"/>
      <c r="AI295" s="46"/>
    </row>
    <row r="296" spans="27:35" x14ac:dyDescent="0.25">
      <c r="AA296" s="46"/>
      <c r="AB296" s="47"/>
      <c r="AH296" s="46"/>
      <c r="AI296" s="46"/>
    </row>
    <row r="297" spans="27:35" x14ac:dyDescent="0.25">
      <c r="AA297" s="46"/>
      <c r="AB297" s="47"/>
      <c r="AH297" s="46"/>
      <c r="AI297" s="46"/>
    </row>
    <row r="298" spans="27:35" x14ac:dyDescent="0.25">
      <c r="AA298" s="46"/>
      <c r="AB298" s="47"/>
      <c r="AH298" s="46"/>
      <c r="AI298" s="46"/>
    </row>
    <row r="299" spans="27:35" x14ac:dyDescent="0.25">
      <c r="AA299" s="46"/>
      <c r="AB299" s="47"/>
      <c r="AH299" s="46"/>
      <c r="AI299" s="46"/>
    </row>
    <row r="300" spans="27:35" x14ac:dyDescent="0.25">
      <c r="AA300" s="46"/>
      <c r="AB300" s="47"/>
      <c r="AH300" s="46"/>
      <c r="AI300" s="46"/>
    </row>
    <row r="301" spans="27:35" x14ac:dyDescent="0.25">
      <c r="AA301" s="46"/>
      <c r="AB301" s="47"/>
      <c r="AH301" s="46"/>
      <c r="AI301" s="46"/>
    </row>
    <row r="302" spans="27:35" x14ac:dyDescent="0.25">
      <c r="AA302" s="46"/>
      <c r="AB302" s="47"/>
      <c r="AH302" s="46"/>
      <c r="AI302" s="46"/>
    </row>
    <row r="303" spans="27:35" x14ac:dyDescent="0.25">
      <c r="AA303" s="46"/>
      <c r="AB303" s="47"/>
      <c r="AH303" s="46"/>
      <c r="AI303" s="46"/>
    </row>
    <row r="304" spans="27:35" x14ac:dyDescent="0.25">
      <c r="AA304" s="46"/>
      <c r="AB304" s="47"/>
      <c r="AH304" s="46"/>
      <c r="AI304" s="46"/>
    </row>
    <row r="305" spans="27:35" x14ac:dyDescent="0.25">
      <c r="AA305" s="46"/>
      <c r="AB305" s="47"/>
      <c r="AH305" s="46"/>
      <c r="AI305" s="46"/>
    </row>
    <row r="306" spans="27:35" x14ac:dyDescent="0.25">
      <c r="AA306" s="46"/>
      <c r="AB306" s="47"/>
      <c r="AH306" s="46"/>
      <c r="AI306" s="46"/>
    </row>
    <row r="307" spans="27:35" x14ac:dyDescent="0.25">
      <c r="AA307" s="46"/>
      <c r="AB307" s="47"/>
      <c r="AH307" s="46"/>
      <c r="AI307" s="46"/>
    </row>
    <row r="308" spans="27:35" x14ac:dyDescent="0.25">
      <c r="AA308" s="46"/>
      <c r="AB308" s="47"/>
      <c r="AH308" s="46"/>
      <c r="AI308" s="46"/>
    </row>
    <row r="309" spans="27:35" x14ac:dyDescent="0.25">
      <c r="AA309" s="46"/>
      <c r="AB309" s="47"/>
      <c r="AH309" s="46"/>
      <c r="AI309" s="46"/>
    </row>
    <row r="310" spans="27:35" x14ac:dyDescent="0.25">
      <c r="AA310" s="46"/>
      <c r="AB310" s="47"/>
      <c r="AH310" s="46"/>
      <c r="AI310" s="46"/>
    </row>
    <row r="311" spans="27:35" x14ac:dyDescent="0.25">
      <c r="AA311" s="46"/>
      <c r="AB311" s="47"/>
      <c r="AH311" s="46"/>
      <c r="AI311" s="46"/>
    </row>
    <row r="312" spans="27:35" x14ac:dyDescent="0.25">
      <c r="AA312" s="46"/>
      <c r="AB312" s="47"/>
      <c r="AH312" s="46"/>
      <c r="AI312" s="46"/>
    </row>
    <row r="313" spans="27:35" x14ac:dyDescent="0.25">
      <c r="AA313" s="46"/>
      <c r="AB313" s="47"/>
      <c r="AH313" s="46"/>
      <c r="AI313" s="46"/>
    </row>
    <row r="314" spans="27:35" x14ac:dyDescent="0.25">
      <c r="AA314" s="46"/>
      <c r="AB314" s="47"/>
      <c r="AH314" s="46"/>
      <c r="AI314" s="46"/>
    </row>
    <row r="315" spans="27:35" x14ac:dyDescent="0.25">
      <c r="AA315" s="46"/>
      <c r="AB315" s="47"/>
      <c r="AH315" s="46"/>
      <c r="AI315" s="46"/>
    </row>
    <row r="316" spans="27:35" x14ac:dyDescent="0.25">
      <c r="AA316" s="46"/>
      <c r="AB316" s="47"/>
      <c r="AH316" s="46"/>
      <c r="AI316" s="46"/>
    </row>
    <row r="317" spans="27:35" x14ac:dyDescent="0.25">
      <c r="AA317" s="46"/>
      <c r="AB317" s="47"/>
      <c r="AH317" s="46"/>
      <c r="AI317" s="46"/>
    </row>
  </sheetData>
  <mergeCells count="356">
    <mergeCell ref="A1:AG1"/>
    <mergeCell ref="A2:AI2"/>
    <mergeCell ref="A3:AG3"/>
    <mergeCell ref="A4:R4"/>
    <mergeCell ref="S4:AI4"/>
    <mergeCell ref="A5:D5"/>
    <mergeCell ref="E5:J5"/>
    <mergeCell ref="K5:O5"/>
    <mergeCell ref="P5:W5"/>
    <mergeCell ref="X5:AB5"/>
    <mergeCell ref="A8:D8"/>
    <mergeCell ref="E8:AI8"/>
    <mergeCell ref="A9:AI10"/>
    <mergeCell ref="A11:AI11"/>
    <mergeCell ref="A12:AI12"/>
    <mergeCell ref="A13:D13"/>
    <mergeCell ref="E13:AI13"/>
    <mergeCell ref="AC5:AI5"/>
    <mergeCell ref="BA5:BH5"/>
    <mergeCell ref="A6:D6"/>
    <mergeCell ref="E6:AI6"/>
    <mergeCell ref="A7:D7"/>
    <mergeCell ref="E7:AI7"/>
    <mergeCell ref="AH16:AI16"/>
    <mergeCell ref="E17:L17"/>
    <mergeCell ref="M17:T17"/>
    <mergeCell ref="U17:AB17"/>
    <mergeCell ref="AC17:AE17"/>
    <mergeCell ref="AF17:AG17"/>
    <mergeCell ref="AH17:AI17"/>
    <mergeCell ref="AH14:AI14"/>
    <mergeCell ref="E15:L15"/>
    <mergeCell ref="M15:T15"/>
    <mergeCell ref="U15:AB15"/>
    <mergeCell ref="AC15:AE15"/>
    <mergeCell ref="AF15:AG15"/>
    <mergeCell ref="AH15:AI15"/>
    <mergeCell ref="E14:L14"/>
    <mergeCell ref="M14:T14"/>
    <mergeCell ref="U14:AB14"/>
    <mergeCell ref="AC14:AE14"/>
    <mergeCell ref="AF14:AG14"/>
    <mergeCell ref="E16:L16"/>
    <mergeCell ref="M16:T16"/>
    <mergeCell ref="U16:AB16"/>
    <mergeCell ref="AC16:AE16"/>
    <mergeCell ref="AF16:AG16"/>
    <mergeCell ref="AC18:AE18"/>
    <mergeCell ref="AF18:AG18"/>
    <mergeCell ref="AH18:AI18"/>
    <mergeCell ref="E21:L21"/>
    <mergeCell ref="M21:T21"/>
    <mergeCell ref="U21:AB21"/>
    <mergeCell ref="AC21:AE21"/>
    <mergeCell ref="AF21:AG21"/>
    <mergeCell ref="AH21:AI21"/>
    <mergeCell ref="E20:L20"/>
    <mergeCell ref="M20:T20"/>
    <mergeCell ref="U20:AB20"/>
    <mergeCell ref="AC20:AE20"/>
    <mergeCell ref="AF20:AG20"/>
    <mergeCell ref="AH20:AI20"/>
    <mergeCell ref="E19:L19"/>
    <mergeCell ref="M19:T19"/>
    <mergeCell ref="U19:AB19"/>
    <mergeCell ref="AC19:AE19"/>
    <mergeCell ref="AF19:AG19"/>
    <mergeCell ref="AH28:AI28"/>
    <mergeCell ref="N31:R31"/>
    <mergeCell ref="S31:W31"/>
    <mergeCell ref="E32:H32"/>
    <mergeCell ref="I32:M32"/>
    <mergeCell ref="N32:R32"/>
    <mergeCell ref="S32:W32"/>
    <mergeCell ref="A29:D34"/>
    <mergeCell ref="E29:H30"/>
    <mergeCell ref="I29:W29"/>
    <mergeCell ref="X29:AI29"/>
    <mergeCell ref="I30:M30"/>
    <mergeCell ref="N30:R30"/>
    <mergeCell ref="S30:W30"/>
    <mergeCell ref="A14:D28"/>
    <mergeCell ref="E28:L28"/>
    <mergeCell ref="M28:T28"/>
    <mergeCell ref="U28:AB28"/>
    <mergeCell ref="AC28:AE28"/>
    <mergeCell ref="AF28:AG28"/>
    <mergeCell ref="AH19:AI19"/>
    <mergeCell ref="E18:L18"/>
    <mergeCell ref="M18:T18"/>
    <mergeCell ref="U18:AB18"/>
    <mergeCell ref="A35:D35"/>
    <mergeCell ref="E35:M35"/>
    <mergeCell ref="N35:R35"/>
    <mergeCell ref="S35:W35"/>
    <mergeCell ref="X35:AE35"/>
    <mergeCell ref="AF35:AI35"/>
    <mergeCell ref="E33:H33"/>
    <mergeCell ref="I33:M33"/>
    <mergeCell ref="N33:R33"/>
    <mergeCell ref="S33:W33"/>
    <mergeCell ref="E34:H34"/>
    <mergeCell ref="I34:M34"/>
    <mergeCell ref="N34:R34"/>
    <mergeCell ref="S34:W34"/>
    <mergeCell ref="X30:AI34"/>
    <mergeCell ref="E31:H31"/>
    <mergeCell ref="I31:M31"/>
    <mergeCell ref="A36:AI36"/>
    <mergeCell ref="X37:AE37"/>
    <mergeCell ref="AF37:AI37"/>
    <mergeCell ref="A38:E38"/>
    <mergeCell ref="F38:I38"/>
    <mergeCell ref="J38:M38"/>
    <mergeCell ref="N38:W38"/>
    <mergeCell ref="X38:AE38"/>
    <mergeCell ref="AF38:AI38"/>
    <mergeCell ref="A37:W37"/>
    <mergeCell ref="A44:E44"/>
    <mergeCell ref="F44:I44"/>
    <mergeCell ref="J44:M44"/>
    <mergeCell ref="N44:W44"/>
    <mergeCell ref="X44:AE44"/>
    <mergeCell ref="AF44:AI44"/>
    <mergeCell ref="A39:E43"/>
    <mergeCell ref="F39:I43"/>
    <mergeCell ref="J39:M43"/>
    <mergeCell ref="N39:W43"/>
    <mergeCell ref="X39:AE40"/>
    <mergeCell ref="AF39:AI40"/>
    <mergeCell ref="X41:AE42"/>
    <mergeCell ref="AF41:AI42"/>
    <mergeCell ref="X43:AE43"/>
    <mergeCell ref="AF43:AI43"/>
    <mergeCell ref="A50:E50"/>
    <mergeCell ref="F50:I50"/>
    <mergeCell ref="J50:M50"/>
    <mergeCell ref="N50:W50"/>
    <mergeCell ref="X50:AE50"/>
    <mergeCell ref="AF50:AI50"/>
    <mergeCell ref="A45:E49"/>
    <mergeCell ref="F45:I49"/>
    <mergeCell ref="J45:M49"/>
    <mergeCell ref="N45:W49"/>
    <mergeCell ref="X45:AE46"/>
    <mergeCell ref="AF45:AI46"/>
    <mergeCell ref="X47:AE48"/>
    <mergeCell ref="AF47:AI48"/>
    <mergeCell ref="X49:AE49"/>
    <mergeCell ref="AF49:AI49"/>
    <mergeCell ref="A56:E56"/>
    <mergeCell ref="F56:I56"/>
    <mergeCell ref="J56:M56"/>
    <mergeCell ref="N56:W56"/>
    <mergeCell ref="X56:AE56"/>
    <mergeCell ref="AF56:AI56"/>
    <mergeCell ref="A51:E55"/>
    <mergeCell ref="F51:I55"/>
    <mergeCell ref="J51:M55"/>
    <mergeCell ref="N51:W55"/>
    <mergeCell ref="X51:AE52"/>
    <mergeCell ref="AF51:AI52"/>
    <mergeCell ref="X53:AE54"/>
    <mergeCell ref="AF53:AI54"/>
    <mergeCell ref="X55:AE55"/>
    <mergeCell ref="AF55:AI55"/>
    <mergeCell ref="A62:E62"/>
    <mergeCell ref="F62:I62"/>
    <mergeCell ref="J62:M62"/>
    <mergeCell ref="N62:W62"/>
    <mergeCell ref="X62:AE62"/>
    <mergeCell ref="AF62:AI62"/>
    <mergeCell ref="A57:E61"/>
    <mergeCell ref="F57:I61"/>
    <mergeCell ref="J57:M61"/>
    <mergeCell ref="N57:W61"/>
    <mergeCell ref="X57:AE58"/>
    <mergeCell ref="AF57:AI58"/>
    <mergeCell ref="X59:AE60"/>
    <mergeCell ref="AF59:AI60"/>
    <mergeCell ref="X61:AE61"/>
    <mergeCell ref="AF61:AI61"/>
    <mergeCell ref="A68:E68"/>
    <mergeCell ref="F68:I68"/>
    <mergeCell ref="J68:M68"/>
    <mergeCell ref="N68:W68"/>
    <mergeCell ref="X68:AE68"/>
    <mergeCell ref="AF68:AI68"/>
    <mergeCell ref="A63:E67"/>
    <mergeCell ref="F63:I67"/>
    <mergeCell ref="J63:M67"/>
    <mergeCell ref="N63:W67"/>
    <mergeCell ref="X67:AE67"/>
    <mergeCell ref="AF67:AI67"/>
    <mergeCell ref="X63:AE64"/>
    <mergeCell ref="X65:AE66"/>
    <mergeCell ref="AF63:AI64"/>
    <mergeCell ref="AF65:AI66"/>
    <mergeCell ref="A74:E74"/>
    <mergeCell ref="F74:I74"/>
    <mergeCell ref="J74:M74"/>
    <mergeCell ref="N74:W74"/>
    <mergeCell ref="X74:AE74"/>
    <mergeCell ref="AF74:AI74"/>
    <mergeCell ref="A69:E73"/>
    <mergeCell ref="F69:I73"/>
    <mergeCell ref="J69:M73"/>
    <mergeCell ref="N69:W73"/>
    <mergeCell ref="X69:AE69"/>
    <mergeCell ref="AF69:AI69"/>
    <mergeCell ref="X70:AE70"/>
    <mergeCell ref="AF70:AI70"/>
    <mergeCell ref="X71:AE71"/>
    <mergeCell ref="AF71:AI71"/>
    <mergeCell ref="X72:AE72"/>
    <mergeCell ref="AF72:AI72"/>
    <mergeCell ref="X73:AE73"/>
    <mergeCell ref="AF73:AI73"/>
    <mergeCell ref="X78:AE78"/>
    <mergeCell ref="AF78:AI78"/>
    <mergeCell ref="X79:AE79"/>
    <mergeCell ref="AF79:AI79"/>
    <mergeCell ref="A80:E80"/>
    <mergeCell ref="F80:I80"/>
    <mergeCell ref="J80:M80"/>
    <mergeCell ref="N80:W80"/>
    <mergeCell ref="X80:AE80"/>
    <mergeCell ref="AF80:AI80"/>
    <mergeCell ref="A75:E79"/>
    <mergeCell ref="F75:I79"/>
    <mergeCell ref="J75:M79"/>
    <mergeCell ref="N75:W79"/>
    <mergeCell ref="X75:AE75"/>
    <mergeCell ref="AF75:AI75"/>
    <mergeCell ref="X76:AE76"/>
    <mergeCell ref="AF76:AI76"/>
    <mergeCell ref="X77:AE77"/>
    <mergeCell ref="AF77:AI77"/>
    <mergeCell ref="X84:AE84"/>
    <mergeCell ref="AF84:AI84"/>
    <mergeCell ref="X85:AE85"/>
    <mergeCell ref="AF85:AI85"/>
    <mergeCell ref="A86:E86"/>
    <mergeCell ref="F86:I86"/>
    <mergeCell ref="J86:M86"/>
    <mergeCell ref="N86:W86"/>
    <mergeCell ref="X86:AE86"/>
    <mergeCell ref="AF86:AI86"/>
    <mergeCell ref="A81:E85"/>
    <mergeCell ref="F81:I85"/>
    <mergeCell ref="J81:M85"/>
    <mergeCell ref="N81:W85"/>
    <mergeCell ref="X81:AE81"/>
    <mergeCell ref="AF81:AI81"/>
    <mergeCell ref="X82:AE82"/>
    <mergeCell ref="AF82:AI82"/>
    <mergeCell ref="X83:AE83"/>
    <mergeCell ref="AF83:AI83"/>
    <mergeCell ref="X90:AE90"/>
    <mergeCell ref="AF90:AI90"/>
    <mergeCell ref="X91:AE91"/>
    <mergeCell ref="AF91:AI91"/>
    <mergeCell ref="A92:E92"/>
    <mergeCell ref="F92:I92"/>
    <mergeCell ref="J92:M92"/>
    <mergeCell ref="N92:W92"/>
    <mergeCell ref="X92:AE92"/>
    <mergeCell ref="AF92:AI92"/>
    <mergeCell ref="A87:E91"/>
    <mergeCell ref="F87:I91"/>
    <mergeCell ref="J87:M91"/>
    <mergeCell ref="N87:W91"/>
    <mergeCell ref="X87:AE87"/>
    <mergeCell ref="AF87:AI87"/>
    <mergeCell ref="X88:AE88"/>
    <mergeCell ref="AF88:AI88"/>
    <mergeCell ref="X89:AE89"/>
    <mergeCell ref="AF89:AI89"/>
    <mergeCell ref="X96:AE96"/>
    <mergeCell ref="AF96:AI96"/>
    <mergeCell ref="X97:AE97"/>
    <mergeCell ref="AF97:AI97"/>
    <mergeCell ref="A98:E98"/>
    <mergeCell ref="F98:I98"/>
    <mergeCell ref="J98:M98"/>
    <mergeCell ref="N98:W98"/>
    <mergeCell ref="X98:AE98"/>
    <mergeCell ref="AF98:AI98"/>
    <mergeCell ref="A93:E97"/>
    <mergeCell ref="F93:I97"/>
    <mergeCell ref="J93:M97"/>
    <mergeCell ref="N93:W97"/>
    <mergeCell ref="X93:AE93"/>
    <mergeCell ref="AF93:AI93"/>
    <mergeCell ref="X94:AE94"/>
    <mergeCell ref="AF94:AI94"/>
    <mergeCell ref="X95:AE95"/>
    <mergeCell ref="AF95:AI95"/>
    <mergeCell ref="X102:AE102"/>
    <mergeCell ref="AF102:AI102"/>
    <mergeCell ref="X103:AE103"/>
    <mergeCell ref="AF103:AI103"/>
    <mergeCell ref="A104:E104"/>
    <mergeCell ref="F104:I104"/>
    <mergeCell ref="J104:M104"/>
    <mergeCell ref="N104:W104"/>
    <mergeCell ref="X104:AE104"/>
    <mergeCell ref="AF104:AI104"/>
    <mergeCell ref="A99:E103"/>
    <mergeCell ref="F99:I103"/>
    <mergeCell ref="J99:M103"/>
    <mergeCell ref="N99:W103"/>
    <mergeCell ref="X99:AE99"/>
    <mergeCell ref="AF99:AI99"/>
    <mergeCell ref="X100:AE100"/>
    <mergeCell ref="AF100:AI100"/>
    <mergeCell ref="X101:AE101"/>
    <mergeCell ref="AF101:AI101"/>
    <mergeCell ref="A112:F112"/>
    <mergeCell ref="N112:X113"/>
    <mergeCell ref="Y112:AF112"/>
    <mergeCell ref="A113:L113"/>
    <mergeCell ref="A114:L114"/>
    <mergeCell ref="N114:X114"/>
    <mergeCell ref="Y114:AF114"/>
    <mergeCell ref="X108:AE108"/>
    <mergeCell ref="AF108:AI108"/>
    <mergeCell ref="X109:AE109"/>
    <mergeCell ref="AF109:AI109"/>
    <mergeCell ref="A110:AI110"/>
    <mergeCell ref="N111:X111"/>
    <mergeCell ref="Y111:AF111"/>
    <mergeCell ref="A105:E109"/>
    <mergeCell ref="F105:I109"/>
    <mergeCell ref="J105:M109"/>
    <mergeCell ref="N105:W109"/>
    <mergeCell ref="X105:AE105"/>
    <mergeCell ref="AF105:AI105"/>
    <mergeCell ref="X106:AE106"/>
    <mergeCell ref="AF106:AI106"/>
    <mergeCell ref="X107:AE107"/>
    <mergeCell ref="AF107:AI107"/>
    <mergeCell ref="V120:AH120"/>
    <mergeCell ref="B129:I129"/>
    <mergeCell ref="B154:N154"/>
    <mergeCell ref="B155:N155"/>
    <mergeCell ref="A115:F115"/>
    <mergeCell ref="N115:X116"/>
    <mergeCell ref="Y115:AF115"/>
    <mergeCell ref="A116:L116"/>
    <mergeCell ref="A118:AI118"/>
    <mergeCell ref="A120:F120"/>
    <mergeCell ref="G120:H120"/>
    <mergeCell ref="K120:L120"/>
    <mergeCell ref="O120:P120"/>
    <mergeCell ref="S120:T120"/>
  </mergeCells>
  <dataValidations count="3">
    <dataValidation type="list" allowBlank="1" showInputMessage="1" showErrorMessage="1" sqref="A3" xr:uid="{00000000-0002-0000-0800-000000000000}">
      <formula1>$A$126:$A$127</formula1>
    </dataValidation>
    <dataValidation type="list" allowBlank="1" showInputMessage="1" showErrorMessage="1" sqref="E8" xr:uid="{00000000-0002-0000-0800-000001000000}">
      <formula1>$B$156:$B$218</formula1>
    </dataValidation>
    <dataValidation type="list" allowBlank="1" showInputMessage="1" showErrorMessage="1" sqref="E7" xr:uid="{00000000-0002-0000-0800-000002000000}">
      <formula1>$B$131:$B$153</formula1>
    </dataValidation>
  </dataValidations>
  <hyperlinks>
    <hyperlink ref="S318" location="'Z1'!A1" display="Z1" xr:uid="{00000000-0004-0000-0800-000000000000}"/>
    <hyperlink ref="S319" location="'Z2'!A1" display="Z2" xr:uid="{00000000-0004-0000-0800-000001000000}"/>
    <hyperlink ref="S320" location="'Z3'!A1" display="Z3" xr:uid="{00000000-0004-0000-0800-000002000000}"/>
    <hyperlink ref="S321" location="'Z4'!A1" display="Z4" xr:uid="{00000000-0004-0000-0800-000003000000}"/>
    <hyperlink ref="S322" location="'Z5'!A1" display="Z5" xr:uid="{00000000-0004-0000-0800-000004000000}"/>
    <hyperlink ref="S323" location="'Z6'!A1" display="Z6" xr:uid="{00000000-0004-0000-0800-000005000000}"/>
    <hyperlink ref="S324" location="'Z7'!A1" display="Z7" xr:uid="{00000000-0004-0000-0800-000006000000}"/>
    <hyperlink ref="S326" location="'AP1'!A1" display="AP1" xr:uid="{00000000-0004-0000-0800-000007000000}"/>
    <hyperlink ref="S327" location="'AP2'!A1" display="AP2" xr:uid="{00000000-0004-0000-0800-000008000000}"/>
    <hyperlink ref="S328" location="'AP3'!A1" display="AP3" xr:uid="{00000000-0004-0000-0800-000009000000}"/>
    <hyperlink ref="S330" location="'AQ1'!A1" display="AQ1" xr:uid="{00000000-0004-0000-0800-00000A000000}"/>
    <hyperlink ref="S331" location="'AQ2'!A1" display="AQ2" xr:uid="{00000000-0004-0000-0800-00000B000000}"/>
    <hyperlink ref="S332" location="'AQ3'!A1" display="AQ3" xr:uid="{00000000-0004-0000-0800-00000C000000}"/>
    <hyperlink ref="S333" location="'AQ4'!A1" display="AQ4" xr:uid="{00000000-0004-0000-0800-00000D000000}"/>
    <hyperlink ref="S339" location="'AR1'!A1" display="AR1" xr:uid="{00000000-0004-0000-0800-00000E000000}"/>
    <hyperlink ref="S340" location="'AR2'!A1" display="AR2" xr:uid="{00000000-0004-0000-0800-00000F000000}"/>
    <hyperlink ref="S341" location="'AR3'!A1" display="AR3" xr:uid="{00000000-0004-0000-0800-000010000000}"/>
    <hyperlink ref="S345" location="'AS1'!A1" display="AS1" xr:uid="{00000000-0004-0000-0800-000011000000}"/>
    <hyperlink ref="S346" location="'AS2'!A1" display="AS2" xr:uid="{00000000-0004-0000-0800-000012000000}"/>
    <hyperlink ref="S347" location="'AS3'!A1" display="AS3" xr:uid="{00000000-0004-0000-0800-000013000000}"/>
    <hyperlink ref="S439" location="'AN2'!A1" display="AN2" xr:uid="{00000000-0004-0000-0800-000014000000}"/>
    <hyperlink ref="S438" location="'AN1'!A1" display="AN1" xr:uid="{00000000-0004-0000-0800-000015000000}"/>
    <hyperlink ref="S436" location="AM.5!A1" display="AM.5" xr:uid="{00000000-0004-0000-0800-000016000000}"/>
    <hyperlink ref="S435" location="AM.4!A1" display="AM.4" xr:uid="{00000000-0004-0000-0800-000017000000}"/>
    <hyperlink ref="S434" location="AM.3!A1" display="AM.3" xr:uid="{00000000-0004-0000-0800-000018000000}"/>
    <hyperlink ref="S433" location="AM.2!A1" display="AM.2" xr:uid="{00000000-0004-0000-0800-000019000000}"/>
    <hyperlink ref="S431" location="'AM1'!A1" display="AM1" xr:uid="{00000000-0004-0000-0800-00001A000000}"/>
    <hyperlink ref="S429" location="'AL5'!A1" display="AL5" xr:uid="{00000000-0004-0000-0800-00001B000000}"/>
    <hyperlink ref="S428" location="'AL4'!A1" display="AL4" xr:uid="{00000000-0004-0000-0800-00001C000000}"/>
    <hyperlink ref="S427" location="'AL3'!A1" display="AL3" xr:uid="{00000000-0004-0000-0800-00001D000000}"/>
    <hyperlink ref="S426" location="'AL2'!A1" display="AL2" xr:uid="{00000000-0004-0000-0800-00001E000000}"/>
    <hyperlink ref="S425" location="'AL1'!A1" display="AL1" xr:uid="{00000000-0004-0000-0800-00001F000000}"/>
    <hyperlink ref="S416" location="'AH6'!A1" display="AH6" xr:uid="{00000000-0004-0000-0800-000020000000}"/>
    <hyperlink ref="S415" location="'AH5'!A1" display="AH5" xr:uid="{00000000-0004-0000-0800-000021000000}"/>
    <hyperlink ref="S414" location="'AH4'!A1" display="AH4" xr:uid="{00000000-0004-0000-0800-000022000000}"/>
    <hyperlink ref="S413" location="'AH3'!A1" display="AH3" xr:uid="{00000000-0004-0000-0800-000023000000}"/>
    <hyperlink ref="S412" location="'AH2'!A1" display="AH2" xr:uid="{00000000-0004-0000-0800-000024000000}"/>
    <hyperlink ref="S411" location="'AH1'!A1" display="AH1" xr:uid="{00000000-0004-0000-0800-000025000000}"/>
    <hyperlink ref="S409" location="'AG8'!A1" display="AG8" xr:uid="{00000000-0004-0000-0800-000026000000}"/>
    <hyperlink ref="S408" location="'AG7'!A1" display="AG7" xr:uid="{00000000-0004-0000-0800-000027000000}"/>
    <hyperlink ref="S407" location="'AG6'!A1" display="AG6" xr:uid="{00000000-0004-0000-0800-000028000000}"/>
    <hyperlink ref="S406" location="'AG5'!A1" display="AG5" xr:uid="{00000000-0004-0000-0800-000029000000}"/>
    <hyperlink ref="S405" location="'AG4'!A1" display="AG4" xr:uid="{00000000-0004-0000-0800-00002A000000}"/>
    <hyperlink ref="S404" location="'AG3'!A1" display="AG3" xr:uid="{00000000-0004-0000-0800-00002B000000}"/>
    <hyperlink ref="S403" location="'AG2'!A1" display="AG2" xr:uid="{00000000-0004-0000-0800-00002C000000}"/>
    <hyperlink ref="S402" location="'AG1'!A1" display="AG1" xr:uid="{00000000-0004-0000-0800-00002D000000}"/>
    <hyperlink ref="S400" location="'AF6'!A1" display="AF6" xr:uid="{00000000-0004-0000-0800-00002E000000}"/>
    <hyperlink ref="S399" location="'AF5'!A1" display="AF5" xr:uid="{00000000-0004-0000-0800-00002F000000}"/>
    <hyperlink ref="S398" location="'AF4'!A1" display="AF4" xr:uid="{00000000-0004-0000-0800-000030000000}"/>
    <hyperlink ref="S397" location="'AF3'!A1" display="AF3" xr:uid="{00000000-0004-0000-0800-000031000000}"/>
    <hyperlink ref="S396" location="'AF2'!A1" display="AF2" xr:uid="{00000000-0004-0000-0800-000032000000}"/>
    <hyperlink ref="S395" location="'AF1'!A1" display="AF1" xr:uid="{00000000-0004-0000-0800-000033000000}"/>
    <hyperlink ref="S393" location="'AE5'!A1" display="AE5" xr:uid="{00000000-0004-0000-0800-000034000000}"/>
    <hyperlink ref="S392" location="'AE4'!A1" display="AE4" xr:uid="{00000000-0004-0000-0800-000035000000}"/>
    <hyperlink ref="S391" location="'AE3'!A1" display="AE3" xr:uid="{00000000-0004-0000-0800-000036000000}"/>
    <hyperlink ref="S390" location="'AE2'!A1" display="AE2" xr:uid="{00000000-0004-0000-0800-000037000000}"/>
    <hyperlink ref="S389" location="'AE1'!A1" display="AE1" xr:uid="{00000000-0004-0000-0800-000038000000}"/>
    <hyperlink ref="S387" location="'AD5'!A1" display="AD5" xr:uid="{00000000-0004-0000-0800-000039000000}"/>
    <hyperlink ref="S386" location="'AD4'!A1" display="AD4" xr:uid="{00000000-0004-0000-0800-00003A000000}"/>
    <hyperlink ref="S385" location="'AD3'!A1" display="AD3" xr:uid="{00000000-0004-0000-0800-00003B000000}"/>
    <hyperlink ref="S384" location="'AD2'!A1" display="AD2" xr:uid="{00000000-0004-0000-0800-00003C000000}"/>
    <hyperlink ref="S383" location="'AD1'!A1" display="AD1" xr:uid="{00000000-0004-0000-0800-00003D000000}"/>
    <hyperlink ref="S381" location="'AC4'!A1" display="AC4" xr:uid="{00000000-0004-0000-0800-00003E000000}"/>
    <hyperlink ref="S380" location="'AC3'!A1" display="AC3" xr:uid="{00000000-0004-0000-0800-00003F000000}"/>
    <hyperlink ref="S379" location="'AC2'!A1" display="AC2" xr:uid="{00000000-0004-0000-0800-000040000000}"/>
    <hyperlink ref="S378" location="'AC1'!A1" display="AC1" xr:uid="{00000000-0004-0000-0800-000041000000}"/>
    <hyperlink ref="S376" location="'AB5'!A1" display="AB5" xr:uid="{00000000-0004-0000-0800-000042000000}"/>
    <hyperlink ref="S375" location="'AB4'!A1" display="AB4" xr:uid="{00000000-0004-0000-0800-000043000000}"/>
    <hyperlink ref="S374" location="'AB3'!A1" display="AB3" xr:uid="{00000000-0004-0000-0800-000044000000}"/>
    <hyperlink ref="S373" location="'AB2'!A1" display="AB2" xr:uid="{00000000-0004-0000-0800-000045000000}"/>
    <hyperlink ref="S372" location="'AB1'!A1" display="AB1" xr:uid="{00000000-0004-0000-0800-000046000000}"/>
    <hyperlink ref="S370" location="'AA8'!A1" display="AA8" xr:uid="{00000000-0004-0000-0800-000047000000}"/>
    <hyperlink ref="S369" location="'AA7'!A1" display="AA7" xr:uid="{00000000-0004-0000-0800-000048000000}"/>
    <hyperlink ref="S368" location="'AA6'!A1" display="AA6" xr:uid="{00000000-0004-0000-0800-000049000000}"/>
    <hyperlink ref="S367" location="'AA5'!A1" display="AA5" xr:uid="{00000000-0004-0000-0800-00004A000000}"/>
    <hyperlink ref="S366" location="'AA4'!A1" display="AA4" xr:uid="{00000000-0004-0000-0800-00004B000000}"/>
    <hyperlink ref="S365" location="'AA3'!A1" display="AA3" xr:uid="{00000000-0004-0000-0800-00004C000000}"/>
    <hyperlink ref="S364" location="'AA2'!A1" display="AA2" xr:uid="{00000000-0004-0000-0800-00004D000000}"/>
    <hyperlink ref="S363" location="'AA1'!A1" display="AA1" xr:uid="{00000000-0004-0000-0800-00004E000000}"/>
    <hyperlink ref="S361" location="'AO1'!A1" display="AO1" xr:uid="{00000000-0004-0000-0800-00004F000000}"/>
    <hyperlink ref="S359" location="'AV3'!A1" display="AV3" xr:uid="{00000000-0004-0000-0800-000050000000}"/>
    <hyperlink ref="S358" location="'AV2'!A1" display="AV2" xr:uid="{00000000-0004-0000-0800-000051000000}"/>
    <hyperlink ref="S357" location="'AV1'!A1" display="AV1" xr:uid="{00000000-0004-0000-0800-000052000000}"/>
    <hyperlink ref="S355" location="'AU3'!A1" display="AU3" xr:uid="{00000000-0004-0000-0800-000053000000}"/>
    <hyperlink ref="S354" location="'AU2'!A1" display="AU2" xr:uid="{00000000-0004-0000-0800-000054000000}"/>
    <hyperlink ref="S353" location="'AU1'!A1" display="AU1" xr:uid="{00000000-0004-0000-0800-000055000000}"/>
    <hyperlink ref="S351" location="'AT3'!A1" display="AT3" xr:uid="{00000000-0004-0000-0800-000056000000}"/>
    <hyperlink ref="S350" location="'AT2'!A1" display="AT2" xr:uid="{00000000-0004-0000-0800-000057000000}"/>
    <hyperlink ref="S418" location="'AI1'!A1" display="AI1" xr:uid="{00000000-0004-0000-0800-000058000000}"/>
    <hyperlink ref="S419" location="'AI2'!A1" display="AI2" xr:uid="{00000000-0004-0000-0800-000059000000}"/>
    <hyperlink ref="S420" location="'AI3'!A1" display="AI3" xr:uid="{00000000-0004-0000-0800-00005A000000}"/>
    <hyperlink ref="S421" location="'AI4'!A1" display="AI4" xr:uid="{00000000-0004-0000-0800-00005B000000}"/>
    <hyperlink ref="S422" location="'AI5'!A1" display="AI5" xr:uid="{00000000-0004-0000-0800-00005C000000}"/>
    <hyperlink ref="S423" location="'AI6'!A1" display="AI6" xr:uid="{00000000-0004-0000-0800-00005D000000}"/>
    <hyperlink ref="S342" location="'AR4'!A1" display="AR4" xr:uid="{00000000-0004-0000-0800-00005E000000}"/>
    <hyperlink ref="S343" location="'AR5'!A1" display="AR5" xr:uid="{00000000-0004-0000-0800-00005F000000}"/>
    <hyperlink ref="S334" location="'AQ5'!A1" display="AQ5" xr:uid="{00000000-0004-0000-0800-000060000000}"/>
    <hyperlink ref="S335" location="'AQ6'!A1" display="AQ6" xr:uid="{00000000-0004-0000-0800-000061000000}"/>
    <hyperlink ref="S336" location="'AQ7'!A1" display="AQ7" xr:uid="{00000000-0004-0000-0800-000062000000}"/>
    <hyperlink ref="S337" location="'AQ8'!A1" display="AQ8" xr:uid="{00000000-0004-0000-0800-000063000000}"/>
    <hyperlink ref="S325" location="informazioni!A328" display="0.1" xr:uid="{00000000-0004-0000-0800-000064000000}"/>
    <hyperlink ref="S348" location="informazioni!A339" display="0.5" xr:uid="{00000000-0004-0000-0800-000065000000}"/>
    <hyperlink ref="S352" location="informazioni!A350" display="0.6" xr:uid="{00000000-0004-0000-0800-000066000000}"/>
    <hyperlink ref="S356" location="informazioni!A364" display="0.8" xr:uid="{00000000-0004-0000-0800-000067000000}"/>
    <hyperlink ref="S360" location="informazioni!A375" display="informazioni!A375" xr:uid="{00000000-0004-0000-0800-000068000000}"/>
    <hyperlink ref="S362" location="informazioni!A386" display="informazioni!A386" xr:uid="{00000000-0004-0000-0800-000069000000}"/>
    <hyperlink ref="S371" location="informazioni!A397" display="informazioni!A397" xr:uid="{00000000-0004-0000-0800-00006A000000}"/>
    <hyperlink ref="S377" location="informazioni!A408" display="informazioni!A408" xr:uid="{00000000-0004-0000-0800-00006B000000}"/>
    <hyperlink ref="S388" location="informazioni!A419" display="informazioni!A419" xr:uid="{00000000-0004-0000-0800-00006C000000}"/>
    <hyperlink ref="S394" location="informazioni!A430" display="informazioni!A430" xr:uid="{00000000-0004-0000-0800-00006D000000}"/>
    <hyperlink ref="S401" location="informazioni!A452" display="informazioni!A452" xr:uid="{00000000-0004-0000-0800-00006E000000}"/>
    <hyperlink ref="S410" location="informazioni!A463" display="informazioni!A463" xr:uid="{00000000-0004-0000-0800-00006F000000}"/>
    <hyperlink ref="S417" location="informazioni!A474" display="informazioni!A474" xr:uid="{00000000-0004-0000-0800-000070000000}"/>
    <hyperlink ref="S424" location="informazioni!A485" display="informazioni!A485" xr:uid="{00000000-0004-0000-0800-000071000000}"/>
    <hyperlink ref="S430" location="informazioni!A496" display="informazioni!A496" xr:uid="{00000000-0004-0000-0800-000072000000}"/>
    <hyperlink ref="S432" location="informazioni!A507" display="informazioni!A507" xr:uid="{00000000-0004-0000-0800-000073000000}"/>
    <hyperlink ref="S437" location="informazioni!A520" display="informazioni!A520" xr:uid="{00000000-0004-0000-0800-000074000000}"/>
    <hyperlink ref="S147" location="'D1'!A1" display="D1" xr:uid="{00000000-0004-0000-0800-000075000000}"/>
    <hyperlink ref="S148" location="'D2'!A1" display="D2" xr:uid="{00000000-0004-0000-0800-000076000000}"/>
    <hyperlink ref="S238" location="'O2'!A1" display="O2" xr:uid="{00000000-0004-0000-0800-000077000000}"/>
    <hyperlink ref="S239" location="'O3'!A1" display="O3" xr:uid="{00000000-0004-0000-0800-000078000000}"/>
    <hyperlink ref="S240" location="'O4'!A1" display="O4" xr:uid="{00000000-0004-0000-0800-000079000000}"/>
    <hyperlink ref="S242" location="'P1'!A1" display="P1" xr:uid="{00000000-0004-0000-0800-00007A000000}"/>
    <hyperlink ref="S243" location="'P2'!A1" display="P2" xr:uid="{00000000-0004-0000-0800-00007B000000}"/>
    <hyperlink ref="S244" location="'P3'!A1" display="P3" xr:uid="{00000000-0004-0000-0800-00007C000000}"/>
    <hyperlink ref="S245" location="'P4'!A1" display="P4" xr:uid="{00000000-0004-0000-0800-00007D000000}"/>
    <hyperlink ref="S246" location="'P5'!A1" display="P5" xr:uid="{00000000-0004-0000-0800-00007E000000}"/>
    <hyperlink ref="S248" location="'Q1'!A1" display="Q1" xr:uid="{00000000-0004-0000-0800-00007F000000}"/>
    <hyperlink ref="S249" location="'Q2'!A1" display="Q2" xr:uid="{00000000-0004-0000-0800-000080000000}"/>
    <hyperlink ref="S250" location="'Q3'!A1" display="Q3" xr:uid="{00000000-0004-0000-0800-000081000000}"/>
    <hyperlink ref="S251" location="'Q4'!A1" display="Q4" xr:uid="{00000000-0004-0000-0800-000082000000}"/>
    <hyperlink ref="S252" location="'Q5'!A1" display="Q5" xr:uid="{00000000-0004-0000-0800-000083000000}"/>
    <hyperlink ref="S253" location="'Q6'!A1" display="Q6" xr:uid="{00000000-0004-0000-0800-000084000000}"/>
    <hyperlink ref="S255" location="'R1'!A1" display="R1" xr:uid="{00000000-0004-0000-0800-000085000000}"/>
    <hyperlink ref="S256" location="'R2'!A1" display="R2" xr:uid="{00000000-0004-0000-0800-000086000000}"/>
    <hyperlink ref="S257" location="'R3'!A1" display="R3" xr:uid="{00000000-0004-0000-0800-000087000000}"/>
    <hyperlink ref="S258" location="'R4'!A1" display="R4" xr:uid="{00000000-0004-0000-0800-000088000000}"/>
    <hyperlink ref="S259" location="'R5'!A1" display="R5" xr:uid="{00000000-0004-0000-0800-000089000000}"/>
    <hyperlink ref="S260" location="'R6'!A1" display="R6" xr:uid="{00000000-0004-0000-0800-00008A000000}"/>
    <hyperlink ref="S265" location="'S1'!A1" display="S1" xr:uid="{00000000-0004-0000-0800-00008B000000}"/>
    <hyperlink ref="S266" location="'S2'!A1" display="S2" xr:uid="{00000000-0004-0000-0800-00008C000000}"/>
    <hyperlink ref="S267" location="'S3'!A1" display="S3" xr:uid="{00000000-0004-0000-0800-00008D000000}"/>
    <hyperlink ref="S268" location="'S4'!A1" display="S4" xr:uid="{00000000-0004-0000-0800-00008E000000}"/>
    <hyperlink ref="S269" location="'S5'!A1" display="S5" xr:uid="{00000000-0004-0000-0800-00008F000000}"/>
    <hyperlink ref="S270" location="'S6'!A1" display="S6" xr:uid="{00000000-0004-0000-0800-000090000000}"/>
    <hyperlink ref="S272" location="'T1'!A1" display="T1" xr:uid="{00000000-0004-0000-0800-000091000000}"/>
    <hyperlink ref="S273" location="'T2'!A1" display="T2" xr:uid="{00000000-0004-0000-0800-000092000000}"/>
    <hyperlink ref="S274" location="'T3'!A1" display="T3" xr:uid="{00000000-0004-0000-0800-000093000000}"/>
    <hyperlink ref="S275" location="'T4'!A1" display="T4" xr:uid="{00000000-0004-0000-0800-000094000000}"/>
    <hyperlink ref="S277" location="'U1'!A1" display="U1" xr:uid="{00000000-0004-0000-0800-000095000000}"/>
    <hyperlink ref="S278" location="'U2'!A1" display="U2" xr:uid="{00000000-0004-0000-0800-000096000000}"/>
    <hyperlink ref="S279" location="'U3'!A1" display="U3" xr:uid="{00000000-0004-0000-0800-000097000000}"/>
    <hyperlink ref="S280" location="'U4'!A1" display="U4" xr:uid="{00000000-0004-0000-0800-000098000000}"/>
    <hyperlink ref="S281" location="'U5'!A1" display="U5" xr:uid="{00000000-0004-0000-0800-000099000000}"/>
    <hyperlink ref="S282" location="'U6'!A1" display="U6" xr:uid="{00000000-0004-0000-0800-00009A000000}"/>
    <hyperlink ref="S283" location="'U7'!A1" display="U7" xr:uid="{00000000-0004-0000-0800-00009B000000}"/>
    <hyperlink ref="S284" location="'U8'!A1" display="U8" xr:uid="{00000000-0004-0000-0800-00009C000000}"/>
    <hyperlink ref="S286" location="'V1'!A1" display="V1" xr:uid="{00000000-0004-0000-0800-00009D000000}"/>
    <hyperlink ref="S287" location="'V2'!A1" display="V2" xr:uid="{00000000-0004-0000-0800-00009E000000}"/>
    <hyperlink ref="S288" location="'V3'!A1" display="V3" xr:uid="{00000000-0004-0000-0800-00009F000000}"/>
    <hyperlink ref="S289" location="'V4'!A1" display="V4" xr:uid="{00000000-0004-0000-0800-0000A0000000}"/>
    <hyperlink ref="S290" location="'V5'!A1" display="V5" xr:uid="{00000000-0004-0000-0800-0000A1000000}"/>
    <hyperlink ref="S291" location="'V6'!A1" display="V6" xr:uid="{00000000-0004-0000-0800-0000A2000000}"/>
    <hyperlink ref="S292" location="'V7'!A1" display="V7" xr:uid="{00000000-0004-0000-0800-0000A3000000}"/>
    <hyperlink ref="S293" location="'V8'!A1" display="V8" xr:uid="{00000000-0004-0000-0800-0000A4000000}"/>
    <hyperlink ref="S295" location="'W1'!A1" display="W1" xr:uid="{00000000-0004-0000-0800-0000A5000000}"/>
    <hyperlink ref="S296" location="'W2'!A1" display="W2" xr:uid="{00000000-0004-0000-0800-0000A6000000}"/>
    <hyperlink ref="S297" location="'W3'!A1" display="W3" xr:uid="{00000000-0004-0000-0800-0000A7000000}"/>
    <hyperlink ref="S298" location="'W4'!A1" display="W4" xr:uid="{00000000-0004-0000-0800-0000A8000000}"/>
    <hyperlink ref="S299" location="'W5'!A1" display="W5" xr:uid="{00000000-0004-0000-0800-0000A9000000}"/>
    <hyperlink ref="S300" location="'W6'!A1" display="W6" xr:uid="{00000000-0004-0000-0800-0000AA000000}"/>
    <hyperlink ref="S301" location="'W7'!A1" display="W7" xr:uid="{00000000-0004-0000-0800-0000AB000000}"/>
    <hyperlink ref="S303" location="'X1'!A1" display="X1" xr:uid="{00000000-0004-0000-0800-0000AC000000}"/>
    <hyperlink ref="S304" location="'X2'!A1" display="X2" xr:uid="{00000000-0004-0000-0800-0000AD000000}"/>
    <hyperlink ref="S305" location="'X3'!A1" display="X3" xr:uid="{00000000-0004-0000-0800-0000AE000000}"/>
    <hyperlink ref="S306" location="'X4'!A1" display="X4" xr:uid="{00000000-0004-0000-0800-0000AF000000}"/>
    <hyperlink ref="S307" location="'X5'!A1" display="X5" xr:uid="{00000000-0004-0000-0800-0000B0000000}"/>
    <hyperlink ref="S308" location="'X6'!A1" display="X6" xr:uid="{00000000-0004-0000-0800-0000B1000000}"/>
    <hyperlink ref="S310" location="'Y1'!A1" display="'Y1'!A1" xr:uid="{00000000-0004-0000-0800-0000B2000000}"/>
    <hyperlink ref="S311" location="'Y2'!A1" display="Y2" xr:uid="{00000000-0004-0000-0800-0000B3000000}"/>
    <hyperlink ref="S312" location="'Y3'!A1" display="Y3" xr:uid="{00000000-0004-0000-0800-0000B4000000}"/>
    <hyperlink ref="S313" location="'Y4'!A1" display="Y4" xr:uid="{00000000-0004-0000-0800-0000B5000000}"/>
    <hyperlink ref="S314" location="'Y5'!A1" display="Y5" xr:uid="{00000000-0004-0000-0800-0000B6000000}"/>
    <hyperlink ref="S315" location="'Y6'!A1" display="Y6" xr:uid="{00000000-0004-0000-0800-0000B7000000}"/>
    <hyperlink ref="S316" location="'Y7'!A1" display="Y7" xr:uid="{00000000-0004-0000-0800-0000B8000000}"/>
    <hyperlink ref="S261" location="'R7'!A1" display="R7" xr:uid="{00000000-0004-0000-0800-0000B9000000}"/>
    <hyperlink ref="S262" location="'R8'!A1" display="R8" xr:uid="{00000000-0004-0000-0800-0000BA000000}"/>
    <hyperlink ref="S263" location="'R10'!A1" display="R9" xr:uid="{00000000-0004-0000-0800-0000BB000000}"/>
    <hyperlink ref="S241" location="'Elenco obiettivi '!A207" display="'Elenco obiettivi '!A207" xr:uid="{00000000-0004-0000-0800-0000BC000000}"/>
    <hyperlink ref="S247" location="informazioni!A218" display="informazioni!A218" xr:uid="{00000000-0004-0000-0800-0000BD000000}"/>
    <hyperlink ref="S254" location="informazioni!A229" display="informazioni!A229" xr:uid="{00000000-0004-0000-0800-0000BE000000}"/>
    <hyperlink ref="S264" location="informazioni!A240" display="informazioni!A240" xr:uid="{00000000-0004-0000-0800-0000BF000000}"/>
    <hyperlink ref="S271" location="informazioni!A251" display="informazioni!A251" xr:uid="{00000000-0004-0000-0800-0000C0000000}"/>
    <hyperlink ref="S276" location="informazioni!A262" display="informazioni!A262" xr:uid="{00000000-0004-0000-0800-0000C1000000}"/>
    <hyperlink ref="S285" location="informazioni!A273" display="informazioni!A273" xr:uid="{00000000-0004-0000-0800-0000C2000000}"/>
    <hyperlink ref="S294" location="informazioni!A284" display="informazioni!A284" xr:uid="{00000000-0004-0000-0800-0000C3000000}"/>
    <hyperlink ref="S302" location="informazioni!A295" display="informazioni!A295" xr:uid="{00000000-0004-0000-0800-0000C4000000}"/>
    <hyperlink ref="S309" location="informazioni!A306" display="0.1" xr:uid="{00000000-0004-0000-0800-0000C5000000}"/>
    <hyperlink ref="S317" location="informazioni!A317" display="informazioni!A317" xr:uid="{00000000-0004-0000-0800-0000C6000000}"/>
    <hyperlink ref="S123" location="'B14'!A1" display="B14" xr:uid="{00000000-0004-0000-0800-0000C7000000}"/>
    <hyperlink ref="S122" location="'B13'!A1" display="B13" xr:uid="{00000000-0004-0000-0800-0000C8000000}"/>
    <hyperlink ref="S117" location="'B21'!A1" display="B21" xr:uid="{00000000-0004-0000-0800-0000C9000000}"/>
    <hyperlink ref="S119" location="'B23'!A1" display="B23" xr:uid="{00000000-0004-0000-0800-0000CA000000}"/>
    <hyperlink ref="S121" location="'B25'!A1" display="B25" xr:uid="{00000000-0004-0000-0800-0000CB000000}"/>
  </hyperlinks>
  <pageMargins left="0.31496062992125984" right="0.11811023622047245" top="0.74803149606299213" bottom="0.74803149606299213" header="0.31496062992125984" footer="0.31496062992125984"/>
  <pageSetup paperSize="9" scale="52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13</vt:i4>
      </vt:variant>
      <vt:variant>
        <vt:lpstr>Intervalli denominati</vt:lpstr>
      </vt:variant>
      <vt:variant>
        <vt:i4>13</vt:i4>
      </vt:variant>
    </vt:vector>
  </HeadingPairs>
  <TitlesOfParts>
    <vt:vector size="26" baseType="lpstr">
      <vt:lpstr>Elenco</vt:lpstr>
      <vt:lpstr>1</vt:lpstr>
      <vt:lpstr>2</vt:lpstr>
      <vt:lpstr>3</vt:lpstr>
      <vt:lpstr>A.</vt:lpstr>
      <vt:lpstr>B.</vt:lpstr>
      <vt:lpstr>C.</vt:lpstr>
      <vt:lpstr>D.</vt:lpstr>
      <vt:lpstr>E.</vt:lpstr>
      <vt:lpstr>F.</vt:lpstr>
      <vt:lpstr>7</vt:lpstr>
      <vt:lpstr>10vuota</vt:lpstr>
      <vt:lpstr>Report</vt:lpstr>
      <vt:lpstr>'1'!Area_stampa</vt:lpstr>
      <vt:lpstr>'10vuota'!Area_stampa</vt:lpstr>
      <vt:lpstr>'2'!Area_stampa</vt:lpstr>
      <vt:lpstr>'3'!Area_stampa</vt:lpstr>
      <vt:lpstr>'7'!Area_stampa</vt:lpstr>
      <vt:lpstr>A.!Area_stampa</vt:lpstr>
      <vt:lpstr>B.!Area_stampa</vt:lpstr>
      <vt:lpstr>C.!Area_stampa</vt:lpstr>
      <vt:lpstr>D.!Area_stampa</vt:lpstr>
      <vt:lpstr>E.!Area_stampa</vt:lpstr>
      <vt:lpstr>Elenco!Area_stampa</vt:lpstr>
      <vt:lpstr>F.!Area_stampa</vt:lpstr>
      <vt:lpstr>Report!Area_stampa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scintu</dc:creator>
  <cp:lastModifiedBy>Fabio Fais</cp:lastModifiedBy>
  <cp:lastPrinted>2020-03-27T09:53:20Z</cp:lastPrinted>
  <dcterms:created xsi:type="dcterms:W3CDTF">2018-10-31T16:31:49Z</dcterms:created>
  <dcterms:modified xsi:type="dcterms:W3CDTF">2023-04-04T12:54:21Z</dcterms:modified>
</cp:coreProperties>
</file>