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esktop\"/>
    </mc:Choice>
  </mc:AlternateContent>
  <xr:revisionPtr revIDLastSave="0" documentId="8_{710ABDF6-C246-4C56-8990-CDCA2953662C}" xr6:coauthVersionLast="36" xr6:coauthVersionMax="36" xr10:uidLastSave="{00000000-0000-0000-0000-000000000000}"/>
  <bookViews>
    <workbookView xWindow="-120" yWindow="-120" windowWidth="29040" windowHeight="15840" xr2:uid="{4A0210C3-4E2C-4A43-8415-6C44868A7A72}"/>
  </bookViews>
  <sheets>
    <sheet name="Foglio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2" l="1"/>
  <c r="E21" i="2"/>
  <c r="C21" i="2"/>
  <c r="F20" i="2"/>
  <c r="D20" i="2"/>
  <c r="B19" i="2"/>
  <c r="D19" i="2" s="1"/>
  <c r="F19" i="2" s="1"/>
  <c r="D17" i="2"/>
  <c r="B17" i="2"/>
  <c r="F16" i="2"/>
  <c r="D16" i="2"/>
  <c r="F13" i="2"/>
  <c r="D13" i="2"/>
  <c r="D21" i="2" s="1"/>
  <c r="F12" i="2"/>
  <c r="D12" i="2"/>
  <c r="F21" i="2" l="1"/>
  <c r="F23" i="2" s="1"/>
</calcChain>
</file>

<file path=xl/sharedStrings.xml><?xml version="1.0" encoding="utf-8"?>
<sst xmlns="http://schemas.openxmlformats.org/spreadsheetml/2006/main" count="29" uniqueCount="27">
  <si>
    <t>CATEGORIA D1</t>
  </si>
  <si>
    <t>TAB.+13^+IVC+COMPARTO+EL. PEREQUATIVO</t>
  </si>
  <si>
    <t xml:space="preserve">UNITA' IN DOTAZIONE </t>
  </si>
  <si>
    <t>COSTO TOTALE</t>
  </si>
  <si>
    <t>UNITA' RIDETERMINATE</t>
  </si>
  <si>
    <t>FULL TIME</t>
  </si>
  <si>
    <t>PART TIME 83,33%</t>
  </si>
  <si>
    <t>CATEGORIA B3</t>
  </si>
  <si>
    <t>CATEGORIA B1</t>
  </si>
  <si>
    <t>CATEGORIA D3</t>
  </si>
  <si>
    <t xml:space="preserve">CATEGORIA  C </t>
  </si>
  <si>
    <t>Città Metropolitana di Roma Capitale</t>
  </si>
  <si>
    <t>01 - Amministrativa</t>
  </si>
  <si>
    <t>UFFICIO PERSONALE</t>
  </si>
  <si>
    <t>Tel. 069428334 / e-mail affarigenerali@comune.monteporziocatone.rm.it</t>
  </si>
  <si>
    <t>PEC. comune.monteporziocatone@legalmail.it</t>
  </si>
  <si>
    <t>Comune di Monte Porzio Catone</t>
  </si>
  <si>
    <t>DIFFERENZA PRECEDENTE DOTAZIONE</t>
  </si>
  <si>
    <t>ANNO 2022</t>
  </si>
  <si>
    <t xml:space="preserve">RIDETERMINAZIONE DOTAZIONE ORGANICA- </t>
  </si>
  <si>
    <t>DOTAZIONE ORGANICA - delibera di Giunta Comunale n. 59 del 08/06/2021</t>
  </si>
  <si>
    <t>ALLEGATO B  2</t>
  </si>
  <si>
    <t>IL RESPONSABILE AREA</t>
  </si>
  <si>
    <t>AMMINISTRATIVA</t>
  </si>
  <si>
    <t>Settimio Giovannetti</t>
  </si>
  <si>
    <t>ECONOMICO - FINANZIARIA</t>
  </si>
  <si>
    <t>Dott. Domenico Zezza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</si>
</sst>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7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3" fillId="0" borderId="11" xfId="1" applyFont="1" applyBorder="1" applyAlignment="1">
      <alignment horizontal="center" vertical="center" wrapText="1"/>
    </xf>
    <xf numFmtId="164" fontId="3" fillId="0" borderId="15" xfId="1" applyFont="1" applyBorder="1"/>
    <xf numFmtId="164" fontId="3" fillId="0" borderId="12" xfId="1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43" fontId="3" fillId="0" borderId="11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/>
    <xf numFmtId="0" fontId="4" fillId="0" borderId="15" xfId="0" applyFont="1" applyBorder="1" applyAlignment="1">
      <alignment horizontal="center"/>
    </xf>
    <xf numFmtId="43" fontId="0" fillId="0" borderId="0" xfId="0" applyNumberFormat="1"/>
    <xf numFmtId="164" fontId="0" fillId="0" borderId="0" xfId="0" applyNumberFormat="1"/>
    <xf numFmtId="0" fontId="0" fillId="0" borderId="0" xfId="0" applyBorder="1"/>
    <xf numFmtId="164" fontId="3" fillId="0" borderId="0" xfId="1" applyFont="1" applyBorder="1"/>
    <xf numFmtId="0" fontId="3" fillId="0" borderId="6" xfId="0" applyFont="1" applyBorder="1" applyAlignment="1">
      <alignment horizontal="center"/>
    </xf>
    <xf numFmtId="164" fontId="4" fillId="0" borderId="14" xfId="1" applyFont="1" applyBorder="1"/>
    <xf numFmtId="164" fontId="3" fillId="0" borderId="14" xfId="1" applyFont="1" applyBorder="1"/>
    <xf numFmtId="0" fontId="4" fillId="0" borderId="11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3" fillId="0" borderId="6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Border="1" applyAlignme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1</xdr:row>
      <xdr:rowOff>95250</xdr:rowOff>
    </xdr:from>
    <xdr:to>
      <xdr:col>1</xdr:col>
      <xdr:colOff>447675</xdr:colOff>
      <xdr:row>5</xdr:row>
      <xdr:rowOff>104775</xdr:rowOff>
    </xdr:to>
    <xdr:pic>
      <xdr:nvPicPr>
        <xdr:cNvPr id="2" name="Immagine 1" descr="logo_mpc_pea">
          <a:extLst>
            <a:ext uri="{FF2B5EF4-FFF2-40B4-BE49-F238E27FC236}">
              <a16:creationId xmlns:a16="http://schemas.microsoft.com/office/drawing/2014/main" id="{7586378B-BC3A-48BB-9227-D00D4E07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95275"/>
          <a:ext cx="9144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41F7F-24D2-4D16-9E89-54867CB44E6C}">
  <dimension ref="A1:H28"/>
  <sheetViews>
    <sheetView tabSelected="1" workbookViewId="0">
      <selection activeCell="H11" sqref="H11"/>
    </sheetView>
  </sheetViews>
  <sheetFormatPr defaultRowHeight="15.75" x14ac:dyDescent="0.25"/>
  <cols>
    <col min="1" max="1" width="18.42578125" style="1" customWidth="1"/>
    <col min="2" max="2" width="19.140625" style="1" customWidth="1"/>
    <col min="3" max="3" width="22.42578125" style="2" customWidth="1"/>
    <col min="4" max="4" width="17.7109375" style="1" customWidth="1"/>
    <col min="5" max="5" width="21.42578125" style="2" customWidth="1"/>
    <col min="6" max="6" width="23.42578125" style="1" customWidth="1"/>
    <col min="7" max="7" width="13.140625" bestFit="1" customWidth="1"/>
    <col min="8" max="8" width="17.5703125" customWidth="1"/>
  </cols>
  <sheetData>
    <row r="1" spans="1:8" x14ac:dyDescent="0.25">
      <c r="A1" s="5"/>
      <c r="B1" s="37"/>
      <c r="C1" s="30"/>
      <c r="D1" s="37"/>
      <c r="E1" s="50" t="s">
        <v>21</v>
      </c>
      <c r="F1" s="52"/>
    </row>
    <row r="2" spans="1:8" ht="26.25" x14ac:dyDescent="0.25">
      <c r="A2" s="5"/>
      <c r="B2" s="9"/>
      <c r="C2" s="64" t="s">
        <v>16</v>
      </c>
      <c r="D2" s="65"/>
      <c r="E2" s="66"/>
      <c r="F2" s="67"/>
    </row>
    <row r="3" spans="1:8" x14ac:dyDescent="0.25">
      <c r="A3" s="10"/>
      <c r="B3" s="11"/>
      <c r="C3" s="61" t="s">
        <v>11</v>
      </c>
      <c r="D3" s="68"/>
      <c r="E3" s="68"/>
      <c r="F3" s="69"/>
    </row>
    <row r="4" spans="1:8" x14ac:dyDescent="0.25">
      <c r="A4" s="10"/>
      <c r="B4" s="11"/>
      <c r="C4" s="61" t="s">
        <v>12</v>
      </c>
      <c r="D4" s="62"/>
      <c r="E4" s="62"/>
      <c r="F4" s="63"/>
    </row>
    <row r="5" spans="1:8" x14ac:dyDescent="0.25">
      <c r="A5" s="10"/>
      <c r="B5" s="11"/>
      <c r="C5" s="61" t="s">
        <v>13</v>
      </c>
      <c r="D5" s="62"/>
      <c r="E5" s="62"/>
      <c r="F5" s="63"/>
    </row>
    <row r="6" spans="1:8" x14ac:dyDescent="0.25">
      <c r="A6" s="10"/>
      <c r="B6" s="11"/>
      <c r="C6" s="61" t="s">
        <v>14</v>
      </c>
      <c r="D6" s="62"/>
      <c r="E6" s="62"/>
      <c r="F6" s="63"/>
    </row>
    <row r="7" spans="1:8" x14ac:dyDescent="0.25">
      <c r="A7" s="6"/>
      <c r="B7" s="24"/>
      <c r="C7" s="47" t="s">
        <v>15</v>
      </c>
      <c r="D7" s="48"/>
      <c r="E7" s="48"/>
      <c r="F7" s="49"/>
    </row>
    <row r="8" spans="1:8" ht="5.25" customHeight="1" x14ac:dyDescent="0.25">
      <c r="A8" s="10"/>
      <c r="B8" s="38"/>
      <c r="C8" s="13"/>
      <c r="D8" s="38"/>
      <c r="E8" s="13"/>
      <c r="F8" s="11"/>
    </row>
    <row r="9" spans="1:8" x14ac:dyDescent="0.25">
      <c r="A9" s="50" t="s">
        <v>18</v>
      </c>
      <c r="B9" s="51"/>
      <c r="C9" s="51"/>
      <c r="D9" s="51"/>
      <c r="E9" s="51"/>
      <c r="F9" s="52"/>
    </row>
    <row r="10" spans="1:8" ht="25.5" customHeight="1" x14ac:dyDescent="0.25">
      <c r="A10" s="53" t="s">
        <v>20</v>
      </c>
      <c r="B10" s="54"/>
      <c r="C10" s="54"/>
      <c r="D10" s="55"/>
      <c r="E10" s="56" t="s">
        <v>19</v>
      </c>
      <c r="F10" s="57"/>
    </row>
    <row r="11" spans="1:8" ht="30" customHeight="1" x14ac:dyDescent="0.25">
      <c r="A11" s="10"/>
      <c r="B11" s="22" t="s">
        <v>1</v>
      </c>
      <c r="C11" s="23" t="s">
        <v>2</v>
      </c>
      <c r="D11" s="23" t="s">
        <v>3</v>
      </c>
      <c r="E11" s="23" t="s">
        <v>4</v>
      </c>
      <c r="F11" s="23" t="s">
        <v>3</v>
      </c>
    </row>
    <row r="12" spans="1:8" x14ac:dyDescent="0.25">
      <c r="A12" s="7" t="s">
        <v>9</v>
      </c>
      <c r="B12" s="15">
        <v>28460.7</v>
      </c>
      <c r="C12" s="18">
        <v>1</v>
      </c>
      <c r="D12" s="20">
        <f>B12*C12</f>
        <v>28460.7</v>
      </c>
      <c r="E12" s="33">
        <v>1</v>
      </c>
      <c r="F12" s="21">
        <f>SUM(B12)</f>
        <v>28460.7</v>
      </c>
      <c r="H12" s="27"/>
    </row>
    <row r="13" spans="1:8" x14ac:dyDescent="0.25">
      <c r="A13" s="12" t="s">
        <v>0</v>
      </c>
      <c r="B13" s="16">
        <v>24998.720000000001</v>
      </c>
      <c r="C13" s="14">
        <v>6</v>
      </c>
      <c r="D13" s="16">
        <f>B13*C13</f>
        <v>149992.32000000001</v>
      </c>
      <c r="E13" s="34">
        <v>5</v>
      </c>
      <c r="F13" s="16">
        <f>B13*5</f>
        <v>124993.60000000001</v>
      </c>
      <c r="G13" s="26"/>
      <c r="H13" s="27"/>
    </row>
    <row r="14" spans="1:8" x14ac:dyDescent="0.25">
      <c r="A14" s="12"/>
      <c r="B14" s="16"/>
      <c r="C14" s="14"/>
      <c r="D14" s="16"/>
      <c r="E14" s="25"/>
      <c r="F14" s="16"/>
    </row>
    <row r="15" spans="1:8" x14ac:dyDescent="0.25">
      <c r="A15" s="12" t="s">
        <v>10</v>
      </c>
      <c r="B15" s="16"/>
      <c r="C15" s="14"/>
      <c r="D15" s="16"/>
      <c r="E15" s="25"/>
      <c r="F15" s="16"/>
    </row>
    <row r="16" spans="1:8" x14ac:dyDescent="0.25">
      <c r="A16" s="12" t="s">
        <v>5</v>
      </c>
      <c r="B16" s="16">
        <v>23019.32</v>
      </c>
      <c r="C16" s="14">
        <v>23</v>
      </c>
      <c r="D16" s="16">
        <f>B16*C16</f>
        <v>529444.36</v>
      </c>
      <c r="E16" s="34">
        <v>24</v>
      </c>
      <c r="F16" s="16">
        <f>B16*E16</f>
        <v>552463.67999999993</v>
      </c>
      <c r="G16" s="26"/>
      <c r="H16" s="26"/>
    </row>
    <row r="17" spans="1:8" x14ac:dyDescent="0.25">
      <c r="A17" s="12" t="s">
        <v>6</v>
      </c>
      <c r="B17" s="16">
        <f>B16*83.33/100</f>
        <v>19181.999356</v>
      </c>
      <c r="C17" s="14">
        <v>1</v>
      </c>
      <c r="D17" s="16">
        <f>B17*C17</f>
        <v>19181.999356</v>
      </c>
      <c r="E17" s="25">
        <v>1</v>
      </c>
      <c r="F17" s="16">
        <f>SUM(D17)</f>
        <v>19181.999356</v>
      </c>
      <c r="G17" s="26"/>
      <c r="H17" s="27"/>
    </row>
    <row r="18" spans="1:8" x14ac:dyDescent="0.25">
      <c r="A18" s="12"/>
      <c r="B18" s="16"/>
      <c r="C18" s="14"/>
      <c r="D18" s="16"/>
      <c r="E18" s="25"/>
      <c r="F18" s="16"/>
    </row>
    <row r="19" spans="1:8" x14ac:dyDescent="0.25">
      <c r="A19" s="12" t="s">
        <v>7</v>
      </c>
      <c r="B19" s="16">
        <f>19063.8+149.98+1599.93+44.76+426.96+288</f>
        <v>21573.429999999997</v>
      </c>
      <c r="C19" s="14">
        <v>3</v>
      </c>
      <c r="D19" s="16">
        <f>B19*C19</f>
        <v>64720.289999999994</v>
      </c>
      <c r="E19" s="25">
        <v>3</v>
      </c>
      <c r="F19" s="16">
        <f>SUM(D19)</f>
        <v>64720.289999999994</v>
      </c>
      <c r="H19" s="27"/>
    </row>
    <row r="20" spans="1:8" x14ac:dyDescent="0.25">
      <c r="A20" s="8" t="s">
        <v>8</v>
      </c>
      <c r="B20" s="17">
        <v>20435.39</v>
      </c>
      <c r="C20" s="19">
        <v>1</v>
      </c>
      <c r="D20" s="17">
        <f>B20*C20</f>
        <v>20435.39</v>
      </c>
      <c r="E20" s="35">
        <v>1</v>
      </c>
      <c r="F20" s="17">
        <f>SUM(B20)</f>
        <v>20435.39</v>
      </c>
      <c r="G20" s="26"/>
      <c r="H20" s="27"/>
    </row>
    <row r="21" spans="1:8" x14ac:dyDescent="0.25">
      <c r="A21" s="10"/>
      <c r="B21" s="29"/>
      <c r="C21" s="3">
        <f>SUM(C12:C20)</f>
        <v>35</v>
      </c>
      <c r="D21" s="4">
        <f>SUM(D12:D20)</f>
        <v>812235.05935600004</v>
      </c>
      <c r="E21" s="3">
        <f>SUM(E12:E20)</f>
        <v>35</v>
      </c>
      <c r="F21" s="4">
        <f>SUM(F12:F20)</f>
        <v>810255.65935600002</v>
      </c>
      <c r="H21" s="27"/>
    </row>
    <row r="22" spans="1:8" ht="8.25" customHeight="1" x14ac:dyDescent="0.25">
      <c r="A22" s="10"/>
      <c r="B22" s="29"/>
      <c r="C22" s="13"/>
      <c r="D22" s="29"/>
      <c r="E22" s="13"/>
      <c r="F22" s="32"/>
    </row>
    <row r="23" spans="1:8" ht="15" customHeight="1" x14ac:dyDescent="0.25">
      <c r="A23" s="10"/>
      <c r="B23" s="29"/>
      <c r="C23" s="58" t="s">
        <v>17</v>
      </c>
      <c r="D23" s="59"/>
      <c r="E23" s="60"/>
      <c r="F23" s="4">
        <f>SUM(F21-D21)</f>
        <v>-1979.4000000000233</v>
      </c>
      <c r="G23" s="26"/>
    </row>
    <row r="24" spans="1:8" ht="15" customHeight="1" x14ac:dyDescent="0.25">
      <c r="A24" s="10"/>
      <c r="B24" s="29"/>
      <c r="C24" s="13"/>
      <c r="D24" s="29"/>
      <c r="E24" s="13"/>
      <c r="F24" s="31"/>
      <c r="H24" s="26"/>
    </row>
    <row r="25" spans="1:8" ht="15" x14ac:dyDescent="0.25">
      <c r="A25" s="45" t="s">
        <v>22</v>
      </c>
      <c r="B25" s="46"/>
      <c r="C25" s="36"/>
      <c r="D25" s="36"/>
      <c r="E25" s="41" t="s">
        <v>22</v>
      </c>
      <c r="F25" s="42"/>
      <c r="G25" s="28"/>
    </row>
    <row r="26" spans="1:8" x14ac:dyDescent="0.25">
      <c r="A26" s="45" t="s">
        <v>23</v>
      </c>
      <c r="B26" s="46"/>
      <c r="C26" s="13"/>
      <c r="D26" s="38"/>
      <c r="E26" s="41" t="s">
        <v>25</v>
      </c>
      <c r="F26" s="42"/>
    </row>
    <row r="27" spans="1:8" x14ac:dyDescent="0.25">
      <c r="A27" s="45" t="s">
        <v>24</v>
      </c>
      <c r="B27" s="46"/>
      <c r="C27" s="13"/>
      <c r="D27" s="38"/>
      <c r="E27" s="43" t="s">
        <v>26</v>
      </c>
      <c r="F27" s="44"/>
    </row>
    <row r="28" spans="1:8" x14ac:dyDescent="0.25">
      <c r="A28" s="6"/>
      <c r="B28" s="39"/>
      <c r="C28" s="40"/>
      <c r="D28" s="39"/>
      <c r="E28" s="40"/>
      <c r="F28" s="24"/>
    </row>
  </sheetData>
  <mergeCells count="17">
    <mergeCell ref="C6:F6"/>
    <mergeCell ref="E1:F1"/>
    <mergeCell ref="C2:F2"/>
    <mergeCell ref="C3:F3"/>
    <mergeCell ref="C4:F4"/>
    <mergeCell ref="C5:F5"/>
    <mergeCell ref="C7:F7"/>
    <mergeCell ref="A9:F9"/>
    <mergeCell ref="A10:D10"/>
    <mergeCell ref="E10:F10"/>
    <mergeCell ref="C23:E23"/>
    <mergeCell ref="E25:F25"/>
    <mergeCell ref="E26:F26"/>
    <mergeCell ref="E27:F27"/>
    <mergeCell ref="A25:B25"/>
    <mergeCell ref="A26:B26"/>
    <mergeCell ref="A27:B27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Rosaria</dc:creator>
  <cp:lastModifiedBy>Laura</cp:lastModifiedBy>
  <cp:lastPrinted>2022-02-04T10:05:54Z</cp:lastPrinted>
  <dcterms:created xsi:type="dcterms:W3CDTF">2020-03-18T08:13:40Z</dcterms:created>
  <dcterms:modified xsi:type="dcterms:W3CDTF">2022-10-19T11:02:02Z</dcterms:modified>
</cp:coreProperties>
</file>